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90" tabRatio="500" activeTab="0"/>
  </bookViews>
  <sheets>
    <sheet name="ΣΟΧ 3_2020" sheetId="1" r:id="rId1"/>
  </sheets>
  <definedNames>
    <definedName name="_xlnm.Print_Area" localSheetId="0">'ΣΟΧ 3_2020'!$A$1:$W$29</definedName>
  </definedNames>
  <calcPr fullCalcOnLoad="1"/>
</workbook>
</file>

<file path=xl/sharedStrings.xml><?xml version="1.0" encoding="utf-8"?>
<sst xmlns="http://schemas.openxmlformats.org/spreadsheetml/2006/main" count="104" uniqueCount="91">
  <si>
    <t>ΚΡΙΤΗΡΙΑ</t>
  </si>
  <si>
    <t>ΒΑΘΜΟΛΟΓΙΑ</t>
  </si>
  <si>
    <t>1Α</t>
  </si>
  <si>
    <t>1Β</t>
  </si>
  <si>
    <t>Α.Μ.</t>
  </si>
  <si>
    <t>ΕΠΩΝΥΜΟ</t>
  </si>
  <si>
    <t>ΟΝΟΜΑ</t>
  </si>
  <si>
    <t>ΟΝΟΜΑ ΠΑΤΡΟΣ</t>
  </si>
  <si>
    <t>ΑΡ.ΠΡΩΤ.</t>
  </si>
  <si>
    <t>ΕΜΠΕΙΡΙΑ</t>
  </si>
  <si>
    <t xml:space="preserve">ΠΟΛΥΤΕΚΝΟΙ Ή ΤΕΚΝΟ ΠΟΛΥΤΕΚΝΗΣ ΟΙΚΟΓΕΝΕΙΑΣ  (αρ. τέκνων) </t>
  </si>
  <si>
    <t xml:space="preserve">ΤΡΙΤΕΚΝΟΙ ή ΤΕΚΝΟ ΤΡΙΤΕΚΝΗΣ ΟΙΚΟΓΕΝΕΙΑΣ  (αρ. τέκνων) </t>
  </si>
  <si>
    <t xml:space="preserve">ΑΝΗΛΙΚΑ ΤΕΚΝΑ
(αριθμ. ανήλικων τέκνων) </t>
  </si>
  <si>
    <t xml:space="preserve">ΜΟΝΟΓΟΝΕΑΣ Ή ΤΕΚΝΟ ΜΟΝΟΓΟΝΕΙΚΗΣ ΟΙΚΟΓΕΝΕΙΑΣ  (αρ. τέκνων) </t>
  </si>
  <si>
    <t>ΑΝΑΠΗΡΙΑ ΓΟΝΕΑ, ΤΕΚΝΟΥ
  (Ποσοστό  Αναπηρίας)</t>
  </si>
  <si>
    <t>ΗΛΙΚΙΑ</t>
  </si>
  <si>
    <r>
      <rPr>
        <b/>
        <sz val="8"/>
        <color indexed="8"/>
        <rFont val="Calibri"/>
        <family val="0"/>
      </rPr>
      <t xml:space="preserve">ΜΟΝΑΔΕΣ
</t>
    </r>
    <r>
      <rPr>
        <b/>
        <sz val="8"/>
        <color indexed="12"/>
        <rFont val="Calibri"/>
        <family val="0"/>
      </rPr>
      <t>(1Α)</t>
    </r>
  </si>
  <si>
    <r>
      <rPr>
        <b/>
        <sz val="8"/>
        <color indexed="8"/>
        <rFont val="Calibri"/>
        <family val="0"/>
      </rPr>
      <t xml:space="preserve">ΜΟΝΑΔΕΣ
</t>
    </r>
    <r>
      <rPr>
        <b/>
        <sz val="8"/>
        <color indexed="12"/>
        <rFont val="Calibri"/>
        <family val="0"/>
      </rPr>
      <t>(1Β)</t>
    </r>
  </si>
  <si>
    <r>
      <rPr>
        <b/>
        <sz val="8"/>
        <color indexed="8"/>
        <rFont val="Calibri"/>
        <family val="0"/>
      </rPr>
      <t xml:space="preserve">ΜΟΝΑΔΕΣ
</t>
    </r>
    <r>
      <rPr>
        <b/>
        <sz val="8"/>
        <color indexed="12"/>
        <rFont val="Calibri"/>
        <family val="0"/>
      </rPr>
      <t xml:space="preserve"> (2)</t>
    </r>
  </si>
  <si>
    <r>
      <rPr>
        <b/>
        <sz val="8"/>
        <color indexed="8"/>
        <rFont val="Calibri"/>
        <family val="0"/>
      </rPr>
      <t xml:space="preserve">ΜΟΝΑΔΕΣ
</t>
    </r>
    <r>
      <rPr>
        <b/>
        <sz val="8"/>
        <color indexed="12"/>
        <rFont val="Calibri"/>
        <family val="0"/>
      </rPr>
      <t xml:space="preserve"> (3)</t>
    </r>
  </si>
  <si>
    <r>
      <rPr>
        <b/>
        <sz val="8"/>
        <color indexed="8"/>
        <rFont val="Calibri"/>
        <family val="0"/>
      </rPr>
      <t xml:space="preserve">ΜΟΝΑΔΕΣ
</t>
    </r>
    <r>
      <rPr>
        <b/>
        <sz val="8"/>
        <color indexed="12"/>
        <rFont val="Calibri"/>
        <family val="0"/>
      </rPr>
      <t xml:space="preserve"> (4)</t>
    </r>
  </si>
  <si>
    <r>
      <rPr>
        <b/>
        <sz val="8"/>
        <color indexed="8"/>
        <rFont val="Calibri"/>
        <family val="0"/>
      </rPr>
      <t xml:space="preserve">ΜΟΝΑΔΕΣ
</t>
    </r>
    <r>
      <rPr>
        <b/>
        <sz val="8"/>
        <color indexed="12"/>
        <rFont val="Calibri"/>
        <family val="0"/>
      </rPr>
      <t xml:space="preserve"> (5)</t>
    </r>
  </si>
  <si>
    <r>
      <rPr>
        <b/>
        <sz val="8"/>
        <color indexed="8"/>
        <rFont val="Calibri"/>
        <family val="0"/>
      </rPr>
      <t xml:space="preserve">ΜΟΝΑΔΕΣ
</t>
    </r>
    <r>
      <rPr>
        <b/>
        <sz val="8"/>
        <color indexed="12"/>
        <rFont val="Calibri"/>
        <family val="0"/>
      </rPr>
      <t xml:space="preserve"> (6)</t>
    </r>
  </si>
  <si>
    <r>
      <rPr>
        <b/>
        <sz val="8"/>
        <color indexed="8"/>
        <rFont val="Calibri"/>
        <family val="0"/>
      </rPr>
      <t xml:space="preserve">ΜΟΝΑΔΕΣ
</t>
    </r>
    <r>
      <rPr>
        <b/>
        <sz val="8"/>
        <color indexed="12"/>
        <rFont val="Calibri"/>
        <family val="0"/>
      </rPr>
      <t xml:space="preserve"> (7)</t>
    </r>
  </si>
  <si>
    <t>ΣΥΝΟΛΟ ΜΟΝΑΔΩΝ</t>
  </si>
  <si>
    <t>ΣΕΙΡΑ ΚΑΤΑΤΑΞΗΣ</t>
  </si>
  <si>
    <t xml:space="preserve">Έως και 50 ετών </t>
  </si>
  <si>
    <t>50%-59%</t>
  </si>
  <si>
    <t xml:space="preserve">Άνω των 50 ετών </t>
  </si>
  <si>
    <t>60%-66%</t>
  </si>
  <si>
    <t>67%-69%</t>
  </si>
  <si>
    <t>70%-100%</t>
  </si>
  <si>
    <t>ΔΗΜΗΤΡΙΟΣ</t>
  </si>
  <si>
    <t>ΓΕΩΡΓΙΟΣ</t>
  </si>
  <si>
    <t>ΜΑΡΙΑ</t>
  </si>
  <si>
    <t>ΚΩΝΣΤΑΝΤΙΝΟΣ</t>
  </si>
  <si>
    <t>ΝΙΚΟΛΑΟΣ</t>
  </si>
  <si>
    <t>ΜΙΧΑΗΛ</t>
  </si>
  <si>
    <t>ΕΛΕΥΘΕΡΙΟΣ</t>
  </si>
  <si>
    <t>ΟΙΚΟΝΟΜΟΥ</t>
  </si>
  <si>
    <t>ΒΑΣΙΛΕΙΟΣ</t>
  </si>
  <si>
    <t>ΙΩΑΝΝΗΣ</t>
  </si>
  <si>
    <t>ΚΑΛΛΙΟΠΗ</t>
  </si>
  <si>
    <t>ΖΑΧΑΡΟΥΛΑ</t>
  </si>
  <si>
    <t>ΣΥΝΟΛΙΚΟΣ ΑΡ. ΑΙΘΟΥΣΩΝ (ΑΝΩΤΑΤΟ ΟΡΙΟ 17 ΜΟΝΑΔΕΣ ΑΝΑ ΜΗΝΑ x ΜΗΝΕΣ ΣΥΜΒΑΣΗΣ ΑΝΑ ΕΤΟΣ)</t>
  </si>
  <si>
    <t>ΜΟΥΣΤΑΚΑΚΗ</t>
  </si>
  <si>
    <t>ΔΑΦΝΗ</t>
  </si>
  <si>
    <t>6243/25-08-2020</t>
  </si>
  <si>
    <t>ΜΟΥΣΤΑΚΑΚΗΣ</t>
  </si>
  <si>
    <t>6244/25-08-2020</t>
  </si>
  <si>
    <t>ΑΣΗΜΑΚΟΠΟΥΛΟΥ</t>
  </si>
  <si>
    <t>ΘΕΟΦΑΝΗ</t>
  </si>
  <si>
    <t>6248/25-08-2020</t>
  </si>
  <si>
    <t xml:space="preserve">ΜΙΧΑΗΛΙΔΟΥ </t>
  </si>
  <si>
    <t>ΕΥΔΟΞΙΑ</t>
  </si>
  <si>
    <t>6261/25-08-2020</t>
  </si>
  <si>
    <t>ΜΟΣΧΟΒΑ</t>
  </si>
  <si>
    <t>ΜΙΧΑΛΙΤΣΑ</t>
  </si>
  <si>
    <t>8265/25-08-2020</t>
  </si>
  <si>
    <t>Ο</t>
  </si>
  <si>
    <t>ΦΟΥΝΤΗΣ</t>
  </si>
  <si>
    <t>ΜΗΝΑΣ</t>
  </si>
  <si>
    <t>6272/25-08-2020</t>
  </si>
  <si>
    <t>ΤΖΟΜΑΚΑ-ΛΩΛΗ</t>
  </si>
  <si>
    <t>ΒΙΟΛΕΤΑ</t>
  </si>
  <si>
    <t>6312/26-08-2020</t>
  </si>
  <si>
    <t>ΤΣΑΒΙΔΗΣ</t>
  </si>
  <si>
    <t>ΧΡΥΣΟΒΑΛΑΝΤΟΥ</t>
  </si>
  <si>
    <t>6347/26-08-2020</t>
  </si>
  <si>
    <t>6271/25-08-2020</t>
  </si>
  <si>
    <t>ΧΑΛΚΙΑ</t>
  </si>
  <si>
    <t>6354/27-08-2020</t>
  </si>
  <si>
    <t>ΜΠΑΛΑΣΚΑ</t>
  </si>
  <si>
    <t>6356/27-08-2020</t>
  </si>
  <si>
    <t xml:space="preserve">ΝΤΑΡΓΑΚΗΣ </t>
  </si>
  <si>
    <t>ΚΟΜΝΗΝΟΣ</t>
  </si>
  <si>
    <t>6370/27-08-2020</t>
  </si>
  <si>
    <t>ΧΟΥΒΑΡΔΑ</t>
  </si>
  <si>
    <t>ΜΥΡΟΦΟΡΑ</t>
  </si>
  <si>
    <t>6368/27-08-2020</t>
  </si>
  <si>
    <t>ΠΑΠΑΜΗΝΑ</t>
  </si>
  <si>
    <t>6275/25-08-2020</t>
  </si>
  <si>
    <t xml:space="preserve">ΕΛΛΗΝΙΚΗ ΔΗΜΟΚΡΑΤΙΑ </t>
  </si>
  <si>
    <t xml:space="preserve"> ΝΟΜΟΣ ΔΩΔΕΚΑΝΗΣΟΥ</t>
  </si>
  <si>
    <t>ΔΗΜΟΣ ΚΑΡΠΑΘΟΥ</t>
  </si>
  <si>
    <t>ΠΡΟΣΩΡΙΝΟΣ ΠΙΝΑΚΑΣ ΚΑΤΑΤΑΞΗΣ</t>
  </si>
  <si>
    <t>ΓΙΑ ΤΗΝ ΣΥΝΑΨΗ ΣΥΜΒΑΣΗΣ ΕΡΓΑΣΙΑΣ ΟΡΙΣΜΕΝΟΥ ΧΡΟΝΟΥ ΓΙΑ ΤΟ ΔΙΔΑΚΤΙΚΟ ΕΤΟΣ 2020-2021</t>
  </si>
  <si>
    <t>ΓΙΑ ΤΗΝ ΚΑΛΥΨΗ ΑΝΑΓΚΩΝ ΣΤΗΝ ΚΑΘΑΡΙΟΤΗΤΑ ΣΧΟΛΙΚΩΝ ΜΟΝΑΔΩΝ ΤΟΥ ΔΗΜΟΥ ΚΑΡΠΑΘΟΥ</t>
  </si>
  <si>
    <t>ΑΝΑΚΟΙΝΩΣΗ 6209/24-08-2020 ΠΡΟΣΛΗΨΗΣ ΕΝΝΕΑ (9) ΑΤΟΜΩΝ ΜΕΡΙΚΗΣ ΑΠΑΣΧΟΛΗΣΗΣ</t>
  </si>
  <si>
    <t>Ο ΔΗΜΑΡΧΟΣ ΚΑΡΠΑΘΟΥ</t>
  </si>
  <si>
    <t>ΙΩΑΝΝΗΣ ΘΕΜ. ΝΙΣΥΡΙΟΣ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</si>
</sst>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  <numFmt numFmtId="165" formatCode="&quot;Ναι&quot;;&quot;Ναι&quot;;&quot;Όχι&quot;"/>
    <numFmt numFmtId="166" formatCode="&quot;Αληθές&quot;;&quot;Αληθές&quot;;&quot;Ψευδές&quot;"/>
    <numFmt numFmtId="167" formatCode="&quot;Ενεργό&quot;;&quot;Ενεργό&quot;;&quot;Ανενεργό&quot;"/>
    <numFmt numFmtId="168" formatCode="[$€-2]\ #,##0.00_);[Red]\([$€-2]\ #,##0.00\)"/>
  </numFmts>
  <fonts count="50">
    <font>
      <sz val="10"/>
      <color indexed="8"/>
      <name val="Arial Greek"/>
      <family val="0"/>
    </font>
    <font>
      <sz val="10"/>
      <name val="Arial"/>
      <family val="0"/>
    </font>
    <font>
      <sz val="11"/>
      <color indexed="8"/>
      <name val="Calibri"/>
      <family val="0"/>
    </font>
    <font>
      <sz val="11"/>
      <color indexed="26"/>
      <name val="Calibri"/>
      <family val="0"/>
    </font>
    <font>
      <b/>
      <sz val="11"/>
      <color indexed="52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52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b/>
      <i/>
      <u val="single"/>
      <sz val="10"/>
      <color indexed="8"/>
      <name val="Arial Greek"/>
      <family val="0"/>
    </font>
    <font>
      <b/>
      <i/>
      <sz val="16"/>
      <color indexed="8"/>
      <name val="Arial Greek"/>
      <family val="0"/>
    </font>
    <font>
      <sz val="10"/>
      <color indexed="8"/>
      <name val="Calibri"/>
      <family val="0"/>
    </font>
    <font>
      <sz val="8"/>
      <color indexed="8"/>
      <name val="Calibri"/>
      <family val="2"/>
    </font>
    <font>
      <b/>
      <sz val="8"/>
      <color indexed="48"/>
      <name val="Calibri"/>
      <family val="0"/>
    </font>
    <font>
      <b/>
      <sz val="8"/>
      <color indexed="8"/>
      <name val="Calibri"/>
      <family val="0"/>
    </font>
    <font>
      <b/>
      <sz val="8"/>
      <color indexed="10"/>
      <name val="Calibri"/>
      <family val="0"/>
    </font>
    <font>
      <b/>
      <sz val="8"/>
      <color indexed="12"/>
      <name val="Calibri"/>
      <family val="0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0" fillId="4" borderId="6" applyNumberFormat="0" applyAlignment="0" applyProtection="0"/>
    <xf numFmtId="0" fontId="11" fillId="2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35" fillId="34" borderId="8" applyNumberFormat="0" applyAlignment="0" applyProtection="0"/>
    <xf numFmtId="0" fontId="36" fillId="35" borderId="9" applyNumberFormat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7" fillId="42" borderId="10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45" borderId="0" applyNumberFormat="0" applyBorder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46" borderId="14" applyNumberFormat="0" applyFont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49" fillId="42" borderId="8" applyNumberFormat="0" applyAlignment="0" applyProtection="0"/>
  </cellStyleXfs>
  <cellXfs count="54">
    <xf numFmtId="0" fontId="0" fillId="0" borderId="0" xfId="0" applyAlignment="1">
      <alignment/>
    </xf>
    <xf numFmtId="0" fontId="15" fillId="0" borderId="17" xfId="0" applyFont="1" applyBorder="1" applyAlignment="1" applyProtection="1">
      <alignment horizontal="center"/>
      <protection locked="0"/>
    </xf>
    <xf numFmtId="0" fontId="16" fillId="0" borderId="17" xfId="0" applyFont="1" applyBorder="1" applyAlignment="1" applyProtection="1">
      <alignment horizontal="center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center"/>
      <protection/>
    </xf>
    <xf numFmtId="0" fontId="15" fillId="47" borderId="20" xfId="0" applyFont="1" applyFill="1" applyBorder="1" applyAlignment="1" applyProtection="1">
      <alignment horizontal="center"/>
      <protection/>
    </xf>
    <xf numFmtId="0" fontId="15" fillId="47" borderId="21" xfId="0" applyFont="1" applyFill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 horizontal="center"/>
      <protection/>
    </xf>
    <xf numFmtId="0" fontId="15" fillId="12" borderId="17" xfId="0" applyFont="1" applyFill="1" applyBorder="1" applyAlignment="1" applyProtection="1">
      <alignment horizontal="center"/>
      <protection/>
    </xf>
    <xf numFmtId="0" fontId="15" fillId="3" borderId="17" xfId="0" applyFont="1" applyFill="1" applyBorder="1" applyAlignment="1" applyProtection="1">
      <alignment horizontal="center"/>
      <protection/>
    </xf>
    <xf numFmtId="0" fontId="15" fillId="22" borderId="17" xfId="0" applyFont="1" applyFill="1" applyBorder="1" applyAlignment="1" applyProtection="1">
      <alignment horizontal="center"/>
      <protection/>
    </xf>
    <xf numFmtId="0" fontId="15" fillId="47" borderId="22" xfId="0" applyFont="1" applyFill="1" applyBorder="1" applyAlignment="1" applyProtection="1">
      <alignment horizontal="center"/>
      <protection/>
    </xf>
    <xf numFmtId="0" fontId="15" fillId="47" borderId="23" xfId="0" applyFont="1" applyFill="1" applyBorder="1" applyAlignment="1" applyProtection="1">
      <alignment horizontal="center"/>
      <protection/>
    </xf>
    <xf numFmtId="0" fontId="15" fillId="47" borderId="24" xfId="0" applyFont="1" applyFill="1" applyBorder="1" applyAlignment="1" applyProtection="1">
      <alignment horizontal="center"/>
      <protection/>
    </xf>
    <xf numFmtId="0" fontId="15" fillId="47" borderId="25" xfId="0" applyFont="1" applyFill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15" fillId="48" borderId="17" xfId="0" applyFont="1" applyFill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/>
      <protection/>
    </xf>
    <xf numFmtId="0" fontId="15" fillId="49" borderId="17" xfId="0" applyFont="1" applyFill="1" applyBorder="1" applyAlignment="1" applyProtection="1">
      <alignment horizontal="center"/>
      <protection/>
    </xf>
    <xf numFmtId="0" fontId="21" fillId="0" borderId="28" xfId="0" applyFont="1" applyBorder="1" applyAlignment="1" applyProtection="1">
      <alignment horizontal="left" wrapText="1"/>
      <protection locked="0"/>
    </xf>
    <xf numFmtId="0" fontId="21" fillId="0" borderId="28" xfId="0" applyFont="1" applyBorder="1" applyAlignment="1" applyProtection="1">
      <alignment wrapText="1"/>
      <protection locked="0"/>
    </xf>
    <xf numFmtId="0" fontId="16" fillId="0" borderId="28" xfId="0" applyFont="1" applyBorder="1" applyAlignment="1" applyProtection="1">
      <alignment horizontal="center"/>
      <protection locked="0"/>
    </xf>
    <xf numFmtId="0" fontId="16" fillId="0" borderId="28" xfId="0" applyFont="1" applyFill="1" applyBorder="1" applyAlignment="1" applyProtection="1">
      <alignment horizontal="center"/>
      <protection locked="0"/>
    </xf>
    <xf numFmtId="0" fontId="18" fillId="3" borderId="28" xfId="0" applyFont="1" applyFill="1" applyBorder="1" applyAlignment="1" applyProtection="1">
      <alignment horizontal="center" vertical="center" textRotation="90"/>
      <protection locked="0"/>
    </xf>
    <xf numFmtId="0" fontId="16" fillId="50" borderId="28" xfId="0" applyFont="1" applyFill="1" applyBorder="1" applyAlignment="1" applyProtection="1">
      <alignment horizontal="center"/>
      <protection hidden="1"/>
    </xf>
    <xf numFmtId="0" fontId="16" fillId="50" borderId="28" xfId="0" applyFont="1" applyFill="1" applyBorder="1" applyAlignment="1" applyProtection="1">
      <alignment horizontal="center"/>
      <protection locked="0"/>
    </xf>
    <xf numFmtId="0" fontId="16" fillId="0" borderId="28" xfId="0" applyFont="1" applyBorder="1" applyAlignment="1" applyProtection="1">
      <alignment horizontal="center" wrapText="1"/>
      <protection locked="0"/>
    </xf>
    <xf numFmtId="0" fontId="16" fillId="0" borderId="28" xfId="0" applyFont="1" applyBorder="1" applyAlignment="1" applyProtection="1">
      <alignment horizontal="left"/>
      <protection locked="0"/>
    </xf>
    <xf numFmtId="0" fontId="21" fillId="50" borderId="28" xfId="0" applyFont="1" applyFill="1" applyBorder="1" applyAlignment="1" applyProtection="1">
      <alignment horizontal="center"/>
      <protection locked="0"/>
    </xf>
    <xf numFmtId="0" fontId="18" fillId="51" borderId="28" xfId="0" applyFont="1" applyFill="1" applyBorder="1" applyAlignment="1" applyProtection="1">
      <alignment horizontal="center"/>
      <protection/>
    </xf>
    <xf numFmtId="0" fontId="19" fillId="51" borderId="28" xfId="0" applyFont="1" applyFill="1" applyBorder="1" applyAlignment="1" applyProtection="1">
      <alignment horizontal="center" vertical="center" textRotation="90" wrapText="1"/>
      <protection locked="0"/>
    </xf>
    <xf numFmtId="0" fontId="18" fillId="51" borderId="28" xfId="0" applyFont="1" applyFill="1" applyBorder="1" applyAlignment="1" applyProtection="1">
      <alignment horizontal="center" vertical="center" textRotation="90" wrapText="1"/>
      <protection locked="0"/>
    </xf>
    <xf numFmtId="1" fontId="18" fillId="51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18" fillId="51" borderId="28" xfId="0" applyFont="1" applyFill="1" applyBorder="1" applyAlignment="1" applyProtection="1">
      <alignment horizontal="center" vertical="center" textRotation="90"/>
      <protection locked="0"/>
    </xf>
    <xf numFmtId="49" fontId="19" fillId="51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5" fillId="0" borderId="27" xfId="0" applyFont="1" applyBorder="1" applyAlignment="1" applyProtection="1">
      <alignment horizontal="center"/>
      <protection locked="0"/>
    </xf>
    <xf numFmtId="0" fontId="21" fillId="0" borderId="29" xfId="0" applyFont="1" applyBorder="1" applyAlignment="1" applyProtection="1">
      <alignment horizontal="left" wrapText="1"/>
      <protection locked="0"/>
    </xf>
    <xf numFmtId="0" fontId="16" fillId="0" borderId="27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0" fontId="25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16" fillId="3" borderId="28" xfId="0" applyFont="1" applyFill="1" applyBorder="1" applyAlignment="1" applyProtection="1">
      <alignment horizontal="center" textRotation="90"/>
      <protection/>
    </xf>
    <xf numFmtId="0" fontId="17" fillId="51" borderId="28" xfId="0" applyFont="1" applyFill="1" applyBorder="1" applyAlignment="1" applyProtection="1">
      <alignment horizontal="center" textRotation="90" wrapText="1"/>
      <protection/>
    </xf>
    <xf numFmtId="0" fontId="18" fillId="51" borderId="28" xfId="0" applyFont="1" applyFill="1" applyBorder="1" applyAlignment="1" applyProtection="1">
      <alignment horizontal="center"/>
      <protection/>
    </xf>
    <xf numFmtId="0" fontId="18" fillId="51" borderId="28" xfId="0" applyFont="1" applyFill="1" applyBorder="1" applyAlignment="1" applyProtection="1">
      <alignment horizontal="center" vertical="center"/>
      <protection/>
    </xf>
    <xf numFmtId="0" fontId="16" fillId="51" borderId="28" xfId="0" applyFont="1" applyFill="1" applyBorder="1" applyAlignment="1" applyProtection="1">
      <alignment horizontal="center" textRotation="90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Calculation" xfId="57"/>
    <cellStyle name="Explanatory Text" xfId="58"/>
    <cellStyle name="Good 1" xfId="59"/>
    <cellStyle name="Heading 1 1" xfId="60"/>
    <cellStyle name="Heading 2 1" xfId="61"/>
    <cellStyle name="Heading 3" xfId="62"/>
    <cellStyle name="Heading 4" xfId="63"/>
    <cellStyle name="Linked Cell" xfId="64"/>
    <cellStyle name="Note 1" xfId="65"/>
    <cellStyle name="Output" xfId="66"/>
    <cellStyle name="Title" xfId="67"/>
    <cellStyle name="Αποτέλεσμα" xfId="68"/>
    <cellStyle name="Αποτέλεσμα2" xfId="69"/>
    <cellStyle name="Εισαγωγή" xfId="70"/>
    <cellStyle name="Έλεγχος κελιού" xfId="71"/>
    <cellStyle name="Έμφαση1" xfId="72"/>
    <cellStyle name="Έμφαση2" xfId="73"/>
    <cellStyle name="Έμφαση3" xfId="74"/>
    <cellStyle name="Έμφαση4" xfId="75"/>
    <cellStyle name="Έμφαση5" xfId="76"/>
    <cellStyle name="Έμφαση6" xfId="77"/>
    <cellStyle name="Έξοδος" xfId="78"/>
    <cellStyle name="Επεξηγηματικό κείμενο" xfId="79"/>
    <cellStyle name="Επικεφαλίδα" xfId="80"/>
    <cellStyle name="Επικεφαλίδα 1" xfId="81"/>
    <cellStyle name="Επικεφαλίδα 2" xfId="82"/>
    <cellStyle name="Επικεφαλίδα 3" xfId="83"/>
    <cellStyle name="Επικεφαλίδα 4" xfId="84"/>
    <cellStyle name="Επικεφαλίδα1" xfId="85"/>
    <cellStyle name="Κακό" xfId="86"/>
    <cellStyle name="Καλό" xfId="87"/>
    <cellStyle name="Comma" xfId="88"/>
    <cellStyle name="Comma [0]" xfId="89"/>
    <cellStyle name="Currency [0]" xfId="90"/>
    <cellStyle name="Currency" xfId="91"/>
    <cellStyle name="Ουδέτερο" xfId="92"/>
    <cellStyle name="Percent" xfId="93"/>
    <cellStyle name="Προειδοποιητικό κείμενο" xfId="94"/>
    <cellStyle name="Σημείωση" xfId="95"/>
    <cellStyle name="Συνδεδεμένο κελί" xfId="96"/>
    <cellStyle name="Σύνολο" xfId="97"/>
    <cellStyle name="Τίτλος" xfId="98"/>
    <cellStyle name="Υπολογισμός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0</xdr:row>
      <xdr:rowOff>0</xdr:rowOff>
    </xdr:from>
    <xdr:to>
      <xdr:col>2</xdr:col>
      <xdr:colOff>457200</xdr:colOff>
      <xdr:row>0</xdr:row>
      <xdr:rowOff>371475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0"/>
          <a:ext cx="466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1"/>
  <sheetViews>
    <sheetView tabSelected="1" zoomScale="130" zoomScaleNormal="130" workbookViewId="0" topLeftCell="A10">
      <selection activeCell="A23" sqref="A23"/>
    </sheetView>
  </sheetViews>
  <sheetFormatPr defaultColWidth="11.625" defaultRowHeight="12.75"/>
  <cols>
    <col min="1" max="1" width="4.125" style="1" customWidth="1"/>
    <col min="2" max="2" width="13.25390625" style="1" customWidth="1"/>
    <col min="3" max="3" width="11.75390625" style="1" customWidth="1"/>
    <col min="4" max="4" width="12.00390625" style="1" customWidth="1"/>
    <col min="5" max="5" width="13.25390625" style="1" customWidth="1"/>
    <col min="6" max="6" width="3.625" style="1" customWidth="1"/>
    <col min="7" max="7" width="9.375" style="1" bestFit="1" customWidth="1"/>
    <col min="8" max="8" width="7.25390625" style="1" bestFit="1" customWidth="1"/>
    <col min="9" max="10" width="5.125" style="1" bestFit="1" customWidth="1"/>
    <col min="11" max="11" width="7.25390625" style="1" bestFit="1" customWidth="1"/>
    <col min="12" max="12" width="5.125" style="1" bestFit="1" customWidth="1"/>
    <col min="13" max="13" width="4.00390625" style="1" customWidth="1"/>
    <col min="14" max="14" width="6.875" style="1" customWidth="1"/>
    <col min="15" max="22" width="4.75390625" style="1" customWidth="1"/>
    <col min="23" max="23" width="4.75390625" style="2" customWidth="1"/>
    <col min="24" max="24" width="11.625" style="1" customWidth="1"/>
    <col min="25" max="25" width="11.625" style="5" hidden="1" customWidth="1"/>
    <col min="26" max="26" width="16.875" style="5" hidden="1" customWidth="1"/>
    <col min="27" max="29" width="11.625" style="5" hidden="1" customWidth="1"/>
    <col min="30" max="30" width="15.125" style="5" hidden="1" customWidth="1"/>
    <col min="31" max="34" width="11.625" style="5" hidden="1" customWidth="1"/>
    <col min="35" max="35" width="11.625" style="1" hidden="1" customWidth="1"/>
    <col min="36" max="36" width="11.625" style="1" customWidth="1"/>
    <col min="37" max="16384" width="11.625" style="1" customWidth="1"/>
  </cols>
  <sheetData>
    <row r="1" spans="1:26" ht="29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3"/>
      <c r="Y1" s="4"/>
      <c r="Z1" s="4"/>
    </row>
    <row r="2" spans="1:26" ht="18.75">
      <c r="A2" s="47" t="s">
        <v>82</v>
      </c>
      <c r="B2" s="47"/>
      <c r="C2" s="47"/>
      <c r="D2" s="47"/>
      <c r="E2" s="45" t="s">
        <v>88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3"/>
      <c r="Y2" s="4"/>
      <c r="Z2" s="4"/>
    </row>
    <row r="3" spans="1:26" ht="18.75">
      <c r="A3" s="47" t="s">
        <v>83</v>
      </c>
      <c r="B3" s="47"/>
      <c r="C3" s="47"/>
      <c r="D3" s="47"/>
      <c r="E3" s="45" t="s">
        <v>86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3"/>
      <c r="Y3" s="4"/>
      <c r="Z3" s="4"/>
    </row>
    <row r="4" spans="1:26" ht="18.75">
      <c r="A4" s="47" t="s">
        <v>84</v>
      </c>
      <c r="B4" s="47"/>
      <c r="C4" s="47"/>
      <c r="D4" s="47"/>
      <c r="E4" s="45" t="s">
        <v>87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3"/>
      <c r="Y4" s="4"/>
      <c r="Z4" s="4"/>
    </row>
    <row r="5" spans="1:26" ht="18.75" customHeight="1">
      <c r="A5" s="48"/>
      <c r="B5" s="48"/>
      <c r="C5" s="48"/>
      <c r="D5" s="48"/>
      <c r="E5" s="46" t="s">
        <v>85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3"/>
      <c r="Y5" s="4"/>
      <c r="Z5" s="4"/>
    </row>
    <row r="6" spans="1:26" ht="12.75">
      <c r="A6" s="50"/>
      <c r="B6" s="50"/>
      <c r="C6" s="50"/>
      <c r="D6" s="50"/>
      <c r="E6" s="50"/>
      <c r="F6" s="51" t="s">
        <v>0</v>
      </c>
      <c r="G6" s="51"/>
      <c r="H6" s="51"/>
      <c r="I6" s="51"/>
      <c r="J6" s="51"/>
      <c r="K6" s="51"/>
      <c r="L6" s="51"/>
      <c r="M6" s="51"/>
      <c r="N6" s="52" t="s">
        <v>1</v>
      </c>
      <c r="O6" s="52"/>
      <c r="P6" s="52"/>
      <c r="Q6" s="52"/>
      <c r="R6" s="52"/>
      <c r="S6" s="52"/>
      <c r="T6" s="52"/>
      <c r="U6" s="52"/>
      <c r="V6" s="53"/>
      <c r="W6" s="49"/>
      <c r="X6" s="3"/>
      <c r="Y6" s="4"/>
      <c r="Z6" s="4"/>
    </row>
    <row r="7" spans="1:26" ht="12.75">
      <c r="A7" s="50"/>
      <c r="B7" s="50"/>
      <c r="C7" s="50"/>
      <c r="D7" s="50"/>
      <c r="E7" s="50"/>
      <c r="F7" s="30" t="s">
        <v>2</v>
      </c>
      <c r="G7" s="30" t="s">
        <v>3</v>
      </c>
      <c r="H7" s="30">
        <v>2</v>
      </c>
      <c r="I7" s="30">
        <v>3</v>
      </c>
      <c r="J7" s="30">
        <v>4</v>
      </c>
      <c r="K7" s="30">
        <v>5</v>
      </c>
      <c r="L7" s="30">
        <v>6</v>
      </c>
      <c r="M7" s="30">
        <v>7</v>
      </c>
      <c r="N7" s="52"/>
      <c r="O7" s="52"/>
      <c r="P7" s="52"/>
      <c r="Q7" s="52"/>
      <c r="R7" s="52"/>
      <c r="S7" s="52"/>
      <c r="T7" s="52"/>
      <c r="U7" s="52"/>
      <c r="V7" s="53"/>
      <c r="W7" s="49"/>
      <c r="X7" s="3"/>
      <c r="Y7" s="4"/>
      <c r="Z7" s="4"/>
    </row>
    <row r="8" spans="1:24" ht="116.25" customHeight="1">
      <c r="A8" s="31" t="s">
        <v>4</v>
      </c>
      <c r="B8" s="31" t="s">
        <v>5</v>
      </c>
      <c r="C8" s="31" t="s">
        <v>6</v>
      </c>
      <c r="D8" s="35" t="s">
        <v>7</v>
      </c>
      <c r="E8" s="31" t="s">
        <v>8</v>
      </c>
      <c r="F8" s="31" t="s">
        <v>9</v>
      </c>
      <c r="G8" s="31" t="s">
        <v>44</v>
      </c>
      <c r="H8" s="31" t="s">
        <v>10</v>
      </c>
      <c r="I8" s="31" t="s">
        <v>11</v>
      </c>
      <c r="J8" s="31" t="s">
        <v>12</v>
      </c>
      <c r="K8" s="31" t="s">
        <v>13</v>
      </c>
      <c r="L8" s="31" t="s">
        <v>14</v>
      </c>
      <c r="M8" s="31" t="s">
        <v>15</v>
      </c>
      <c r="N8" s="32" t="s">
        <v>16</v>
      </c>
      <c r="O8" s="32" t="s">
        <v>17</v>
      </c>
      <c r="P8" s="32" t="s">
        <v>18</v>
      </c>
      <c r="Q8" s="32" t="s">
        <v>19</v>
      </c>
      <c r="R8" s="32" t="s">
        <v>20</v>
      </c>
      <c r="S8" s="32" t="s">
        <v>21</v>
      </c>
      <c r="T8" s="32" t="s">
        <v>22</v>
      </c>
      <c r="U8" s="33" t="s">
        <v>23</v>
      </c>
      <c r="V8" s="34" t="s">
        <v>24</v>
      </c>
      <c r="W8" s="24" t="s">
        <v>25</v>
      </c>
      <c r="X8" s="3"/>
    </row>
    <row r="9" spans="1:24" ht="22.5" customHeight="1">
      <c r="A9" s="27">
        <v>1</v>
      </c>
      <c r="B9" s="28" t="s">
        <v>74</v>
      </c>
      <c r="C9" s="28" t="s">
        <v>61</v>
      </c>
      <c r="D9" s="28" t="s">
        <v>75</v>
      </c>
      <c r="E9" s="28" t="s">
        <v>76</v>
      </c>
      <c r="F9" s="23">
        <v>158</v>
      </c>
      <c r="G9" s="22">
        <v>11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62</v>
      </c>
      <c r="N9" s="25">
        <f>F9*17</f>
        <v>2686</v>
      </c>
      <c r="O9" s="29">
        <v>1738</v>
      </c>
      <c r="P9" s="25">
        <f aca="true" t="shared" si="0" ref="P9:P23">IF(H9=$Y$27,$Z$27)+IF(H9=$Y$28,$Z$28)+IF(H9=$Y$29,$Z$29)+IF(H9=$Y$30,$Z$30)+IF(H9=$Y$31,$Z$31)+IF(H9=$Y$32,$Z$32)+IF(H9=$Y$33,$Z$33)+IF(H9=$Y$34,$Z$34)+IF(H9=$Y$35,$Z$35)+IF(H9=$Y$36,$Z$36)+IF(H9=$Y$37,$Z$37)+IF(H9=$Y$38,$Z$38)+IF(H9=$Y$39,$Z$39)+IF(H9=$Y$40,$Z$40)+IF(H9=$Y$41,$Z$41)+IF(H9=$Y$42,$Z$42)+IF(H9=$Y$43,$Z$43)+IF(H9=$Y$44,$Z$44)</f>
        <v>0</v>
      </c>
      <c r="Q9" s="25">
        <f aca="true" t="shared" si="1" ref="Q9:Q23">IF(I9=$Y$46,$Z$46)+IF(I9=$Y$47,$Z$47)+IF(I9=$Y$48,$Z$48)+IF(I9=$Y$49,$Z$49)</f>
        <v>0</v>
      </c>
      <c r="R9" s="25">
        <f aca="true" t="shared" si="2" ref="R9:R15">IF(J9=$Y$51,$Z$51)+IF(J9=$Y$52,$Z$52)+IF(J9=$Y$53,$Z$53)+IF(J9=$Y$54,$Z$54)+IF(J9=$Y$55,$Z$55)+IF(J9=$Y$56,$Z$56)+IF(J9=$Y$26,$Z$26)+IF(J9=$Y$57,$Z$57)+IF(J9=$Y$58,$Z$58)+IF(J9=$Y$59,$Z$59)+IF(J9=$Y$61,$Z$61)+IF(J9=$Y$62,$Z$62)+IF(J9=$Y$63,$Z$63)+IF(J9=$Y$64,$Z$64)+IF(J9=$Y$65,$Z$65)+IF(J9=$Y$66,$Z$66)+IF(J9=$Y$67,$Z$67)+IF(J9=$Y$68,$Z$68)+IF(J9=$Y$69,$Z$69)</f>
        <v>0</v>
      </c>
      <c r="S9" s="25">
        <f aca="true" t="shared" si="3" ref="S9:S23">K9*10</f>
        <v>0</v>
      </c>
      <c r="T9" s="25">
        <f aca="true" t="shared" si="4" ref="T9:T23">VLOOKUP(L9,$AG$32:$AH$131,2,1)</f>
        <v>0</v>
      </c>
      <c r="U9" s="25">
        <f aca="true" t="shared" si="5" ref="U9:U23">VLOOKUP(M9,$AD$31:$AE$130,2,1)</f>
        <v>20</v>
      </c>
      <c r="V9" s="25">
        <f aca="true" t="shared" si="6" ref="V9:V23">SUM(N9:U9)</f>
        <v>4444</v>
      </c>
      <c r="W9" s="22">
        <v>1</v>
      </c>
      <c r="X9" s="3"/>
    </row>
    <row r="10" spans="1:24" ht="22.5" customHeight="1">
      <c r="A10" s="22">
        <v>2</v>
      </c>
      <c r="B10" s="20" t="s">
        <v>45</v>
      </c>
      <c r="C10" s="20" t="s">
        <v>46</v>
      </c>
      <c r="D10" s="20" t="s">
        <v>33</v>
      </c>
      <c r="E10" s="20" t="s">
        <v>47</v>
      </c>
      <c r="F10" s="22">
        <v>82</v>
      </c>
      <c r="G10" s="22">
        <v>9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53</v>
      </c>
      <c r="N10" s="25">
        <f>F10*17</f>
        <v>1394</v>
      </c>
      <c r="O10" s="26">
        <v>738</v>
      </c>
      <c r="P10" s="25">
        <f t="shared" si="0"/>
        <v>0</v>
      </c>
      <c r="Q10" s="25">
        <f t="shared" si="1"/>
        <v>0</v>
      </c>
      <c r="R10" s="25">
        <f t="shared" si="2"/>
        <v>0</v>
      </c>
      <c r="S10" s="25">
        <f t="shared" si="3"/>
        <v>0</v>
      </c>
      <c r="T10" s="25">
        <f t="shared" si="4"/>
        <v>0</v>
      </c>
      <c r="U10" s="25">
        <f t="shared" si="5"/>
        <v>20</v>
      </c>
      <c r="V10" s="25">
        <f t="shared" si="6"/>
        <v>2152</v>
      </c>
      <c r="W10" s="22">
        <v>2</v>
      </c>
      <c r="X10" s="3"/>
    </row>
    <row r="11" spans="1:24" ht="22.5" customHeight="1">
      <c r="A11" s="27">
        <v>3</v>
      </c>
      <c r="B11" s="20" t="s">
        <v>48</v>
      </c>
      <c r="C11" s="20" t="s">
        <v>40</v>
      </c>
      <c r="D11" s="20" t="s">
        <v>38</v>
      </c>
      <c r="E11" s="20" t="s">
        <v>49</v>
      </c>
      <c r="F11" s="22">
        <v>72</v>
      </c>
      <c r="G11" s="22">
        <v>11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62</v>
      </c>
      <c r="N11" s="25">
        <f>F11*17</f>
        <v>1224</v>
      </c>
      <c r="O11" s="26">
        <v>792</v>
      </c>
      <c r="P11" s="25">
        <f t="shared" si="0"/>
        <v>0</v>
      </c>
      <c r="Q11" s="25">
        <f t="shared" si="1"/>
        <v>0</v>
      </c>
      <c r="R11" s="25">
        <f t="shared" si="2"/>
        <v>0</v>
      </c>
      <c r="S11" s="25">
        <f t="shared" si="3"/>
        <v>0</v>
      </c>
      <c r="T11" s="25">
        <f t="shared" si="4"/>
        <v>0</v>
      </c>
      <c r="U11" s="25">
        <f t="shared" si="5"/>
        <v>20</v>
      </c>
      <c r="V11" s="25">
        <f t="shared" si="6"/>
        <v>2036</v>
      </c>
      <c r="W11" s="22">
        <v>3</v>
      </c>
      <c r="X11" s="3"/>
    </row>
    <row r="12" spans="1:24" ht="22.5" customHeight="1">
      <c r="A12" s="27">
        <v>4</v>
      </c>
      <c r="B12" s="20" t="s">
        <v>39</v>
      </c>
      <c r="C12" s="20" t="s">
        <v>67</v>
      </c>
      <c r="D12" s="20" t="s">
        <v>33</v>
      </c>
      <c r="E12" s="20" t="s">
        <v>69</v>
      </c>
      <c r="F12" s="23">
        <v>90</v>
      </c>
      <c r="G12" s="22">
        <v>3</v>
      </c>
      <c r="H12" s="22">
        <v>4</v>
      </c>
      <c r="I12" s="22">
        <v>3</v>
      </c>
      <c r="J12" s="22">
        <v>3</v>
      </c>
      <c r="K12" s="22">
        <v>0</v>
      </c>
      <c r="L12" s="22">
        <v>0</v>
      </c>
      <c r="M12" s="22">
        <v>36</v>
      </c>
      <c r="N12" s="25">
        <f>F12*17</f>
        <v>1530</v>
      </c>
      <c r="O12" s="26">
        <v>270</v>
      </c>
      <c r="P12" s="25">
        <f t="shared" si="0"/>
        <v>30</v>
      </c>
      <c r="Q12" s="25">
        <f t="shared" si="1"/>
        <v>15</v>
      </c>
      <c r="R12" s="25">
        <f t="shared" si="2"/>
        <v>20</v>
      </c>
      <c r="S12" s="25">
        <f t="shared" si="3"/>
        <v>0</v>
      </c>
      <c r="T12" s="25">
        <f t="shared" si="4"/>
        <v>0</v>
      </c>
      <c r="U12" s="25">
        <f t="shared" si="5"/>
        <v>10</v>
      </c>
      <c r="V12" s="25">
        <f t="shared" si="6"/>
        <v>1875</v>
      </c>
      <c r="W12" s="22">
        <v>4</v>
      </c>
      <c r="X12" s="3"/>
    </row>
    <row r="13" spans="1:24" ht="22.5" customHeight="1">
      <c r="A13" s="22">
        <v>5</v>
      </c>
      <c r="B13" s="20" t="s">
        <v>80</v>
      </c>
      <c r="C13" s="20" t="s">
        <v>43</v>
      </c>
      <c r="D13" s="20" t="s">
        <v>33</v>
      </c>
      <c r="E13" s="20" t="s">
        <v>81</v>
      </c>
      <c r="F13" s="22">
        <v>30</v>
      </c>
      <c r="G13" s="22">
        <v>3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52</v>
      </c>
      <c r="N13" s="25">
        <f>F13*17</f>
        <v>510</v>
      </c>
      <c r="O13" s="26">
        <v>90</v>
      </c>
      <c r="P13" s="25">
        <f t="shared" si="0"/>
        <v>0</v>
      </c>
      <c r="Q13" s="25">
        <f t="shared" si="1"/>
        <v>0</v>
      </c>
      <c r="R13" s="25">
        <f t="shared" si="2"/>
        <v>0</v>
      </c>
      <c r="S13" s="25">
        <f t="shared" si="3"/>
        <v>0</v>
      </c>
      <c r="T13" s="25">
        <f t="shared" si="4"/>
        <v>0</v>
      </c>
      <c r="U13" s="25">
        <f t="shared" si="5"/>
        <v>20</v>
      </c>
      <c r="V13" s="25">
        <f t="shared" si="6"/>
        <v>620</v>
      </c>
      <c r="W13" s="22">
        <v>5</v>
      </c>
      <c r="X13" s="3"/>
    </row>
    <row r="14" spans="1:24" ht="22.5" customHeight="1">
      <c r="A14" s="22">
        <v>6</v>
      </c>
      <c r="B14" s="28" t="s">
        <v>56</v>
      </c>
      <c r="C14" s="28" t="s">
        <v>57</v>
      </c>
      <c r="D14" s="28" t="s">
        <v>41</v>
      </c>
      <c r="E14" s="28" t="s">
        <v>58</v>
      </c>
      <c r="F14" s="22" t="s">
        <v>59</v>
      </c>
      <c r="G14" s="22" t="s">
        <v>59</v>
      </c>
      <c r="H14" s="22">
        <v>5</v>
      </c>
      <c r="I14" s="22">
        <v>0</v>
      </c>
      <c r="J14" s="22">
        <v>0</v>
      </c>
      <c r="K14" s="22">
        <v>0</v>
      </c>
      <c r="L14" s="22">
        <v>0</v>
      </c>
      <c r="M14" s="22">
        <v>59</v>
      </c>
      <c r="N14" s="25">
        <v>0</v>
      </c>
      <c r="O14" s="29">
        <v>0</v>
      </c>
      <c r="P14" s="25">
        <f t="shared" si="0"/>
        <v>40</v>
      </c>
      <c r="Q14" s="25">
        <f t="shared" si="1"/>
        <v>0</v>
      </c>
      <c r="R14" s="25">
        <f t="shared" si="2"/>
        <v>0</v>
      </c>
      <c r="S14" s="25">
        <f t="shared" si="3"/>
        <v>0</v>
      </c>
      <c r="T14" s="25">
        <f t="shared" si="4"/>
        <v>0</v>
      </c>
      <c r="U14" s="25">
        <f t="shared" si="5"/>
        <v>20</v>
      </c>
      <c r="V14" s="25">
        <f t="shared" si="6"/>
        <v>60</v>
      </c>
      <c r="W14" s="22">
        <v>6</v>
      </c>
      <c r="X14" s="3"/>
    </row>
    <row r="15" spans="1:24" ht="22.5" customHeight="1">
      <c r="A15" s="22">
        <v>7</v>
      </c>
      <c r="B15" s="21" t="s">
        <v>60</v>
      </c>
      <c r="C15" s="21" t="s">
        <v>61</v>
      </c>
      <c r="D15" s="21" t="s">
        <v>33</v>
      </c>
      <c r="E15" s="21" t="s">
        <v>62</v>
      </c>
      <c r="F15" s="22">
        <v>0</v>
      </c>
      <c r="G15" s="23">
        <v>0</v>
      </c>
      <c r="H15" s="22">
        <v>0</v>
      </c>
      <c r="I15" s="22">
        <v>3</v>
      </c>
      <c r="J15" s="22">
        <v>3</v>
      </c>
      <c r="K15" s="22">
        <v>0</v>
      </c>
      <c r="L15" s="22">
        <v>0</v>
      </c>
      <c r="M15" s="22">
        <v>54</v>
      </c>
      <c r="N15" s="25">
        <f aca="true" t="shared" si="7" ref="N15:N23">F15*17</f>
        <v>0</v>
      </c>
      <c r="O15" s="26">
        <v>0</v>
      </c>
      <c r="P15" s="25">
        <f t="shared" si="0"/>
        <v>0</v>
      </c>
      <c r="Q15" s="25">
        <f t="shared" si="1"/>
        <v>15</v>
      </c>
      <c r="R15" s="25">
        <f t="shared" si="2"/>
        <v>20</v>
      </c>
      <c r="S15" s="25">
        <f t="shared" si="3"/>
        <v>0</v>
      </c>
      <c r="T15" s="25">
        <f t="shared" si="4"/>
        <v>0</v>
      </c>
      <c r="U15" s="25">
        <f t="shared" si="5"/>
        <v>20</v>
      </c>
      <c r="V15" s="25">
        <f t="shared" si="6"/>
        <v>55</v>
      </c>
      <c r="W15" s="22">
        <v>7</v>
      </c>
      <c r="X15" s="3"/>
    </row>
    <row r="16" spans="1:24" ht="22.5" customHeight="1">
      <c r="A16" s="22">
        <v>8</v>
      </c>
      <c r="B16" s="21" t="s">
        <v>77</v>
      </c>
      <c r="C16" s="21" t="s">
        <v>78</v>
      </c>
      <c r="D16" s="21" t="s">
        <v>41</v>
      </c>
      <c r="E16" s="21" t="s">
        <v>79</v>
      </c>
      <c r="F16" s="22">
        <v>0</v>
      </c>
      <c r="G16" s="22">
        <v>0</v>
      </c>
      <c r="H16" s="22">
        <v>4</v>
      </c>
      <c r="I16" s="22">
        <v>0</v>
      </c>
      <c r="J16" s="22">
        <v>1</v>
      </c>
      <c r="K16" s="22">
        <v>0</v>
      </c>
      <c r="L16" s="22">
        <v>0</v>
      </c>
      <c r="M16" s="22">
        <v>49</v>
      </c>
      <c r="N16" s="25">
        <f t="shared" si="7"/>
        <v>0</v>
      </c>
      <c r="O16" s="26">
        <v>0</v>
      </c>
      <c r="P16" s="25">
        <f t="shared" si="0"/>
        <v>30</v>
      </c>
      <c r="Q16" s="25">
        <f t="shared" si="1"/>
        <v>0</v>
      </c>
      <c r="R16" s="25"/>
      <c r="S16" s="25">
        <f t="shared" si="3"/>
        <v>0</v>
      </c>
      <c r="T16" s="25">
        <f t="shared" si="4"/>
        <v>0</v>
      </c>
      <c r="U16" s="25">
        <f t="shared" si="5"/>
        <v>10</v>
      </c>
      <c r="V16" s="25">
        <f t="shared" si="6"/>
        <v>40</v>
      </c>
      <c r="W16" s="22">
        <v>8</v>
      </c>
      <c r="X16" s="3"/>
    </row>
    <row r="17" spans="1:24" ht="22.5" customHeight="1">
      <c r="A17" s="27">
        <v>9</v>
      </c>
      <c r="B17" s="20" t="s">
        <v>63</v>
      </c>
      <c r="C17" s="20" t="s">
        <v>64</v>
      </c>
      <c r="D17" s="20" t="s">
        <v>36</v>
      </c>
      <c r="E17" s="20" t="s">
        <v>65</v>
      </c>
      <c r="F17" s="23">
        <v>0</v>
      </c>
      <c r="G17" s="22">
        <v>0</v>
      </c>
      <c r="H17" s="22">
        <v>0</v>
      </c>
      <c r="I17" s="22">
        <v>3</v>
      </c>
      <c r="J17" s="22">
        <v>0</v>
      </c>
      <c r="K17" s="22">
        <v>0</v>
      </c>
      <c r="L17" s="22">
        <v>0</v>
      </c>
      <c r="M17" s="22">
        <v>51</v>
      </c>
      <c r="N17" s="25">
        <f t="shared" si="7"/>
        <v>0</v>
      </c>
      <c r="O17" s="26">
        <v>0</v>
      </c>
      <c r="P17" s="25">
        <f t="shared" si="0"/>
        <v>0</v>
      </c>
      <c r="Q17" s="25">
        <f t="shared" si="1"/>
        <v>15</v>
      </c>
      <c r="R17" s="25">
        <f aca="true" t="shared" si="8" ref="R17:R23">IF(J17=$Y$51,$Z$51)+IF(J17=$Y$52,$Z$52)+IF(J17=$Y$53,$Z$53)+IF(J17=$Y$54,$Z$54)+IF(J17=$Y$55,$Z$55)+IF(J17=$Y$56,$Z$56)+IF(J17=$Y$26,$Z$26)+IF(J17=$Y$57,$Z$57)+IF(J17=$Y$58,$Z$58)+IF(J17=$Y$59,$Z$59)+IF(J17=$Y$61,$Z$61)+IF(J17=$Y$62,$Z$62)+IF(J17=$Y$63,$Z$63)+IF(J17=$Y$64,$Z$64)+IF(J17=$Y$65,$Z$65)+IF(J17=$Y$66,$Z$66)+IF(J17=$Y$67,$Z$67)+IF(J17=$Y$68,$Z$68)+IF(J17=$Y$69,$Z$69)</f>
        <v>0</v>
      </c>
      <c r="S17" s="25">
        <f t="shared" si="3"/>
        <v>0</v>
      </c>
      <c r="T17" s="25">
        <f t="shared" si="4"/>
        <v>0</v>
      </c>
      <c r="U17" s="25">
        <f t="shared" si="5"/>
        <v>20</v>
      </c>
      <c r="V17" s="25">
        <f t="shared" si="6"/>
        <v>35</v>
      </c>
      <c r="W17" s="22">
        <v>9</v>
      </c>
      <c r="X17" s="3"/>
    </row>
    <row r="18" spans="1:24" ht="22.5" customHeight="1">
      <c r="A18" s="22">
        <v>10</v>
      </c>
      <c r="B18" s="20" t="s">
        <v>70</v>
      </c>
      <c r="C18" s="20" t="s">
        <v>42</v>
      </c>
      <c r="D18" s="20" t="s">
        <v>33</v>
      </c>
      <c r="E18" s="20" t="s">
        <v>71</v>
      </c>
      <c r="F18" s="22">
        <v>0</v>
      </c>
      <c r="G18" s="22">
        <v>0</v>
      </c>
      <c r="H18" s="22">
        <v>0</v>
      </c>
      <c r="I18" s="22">
        <v>3</v>
      </c>
      <c r="J18" s="22">
        <v>0</v>
      </c>
      <c r="K18" s="22">
        <v>0</v>
      </c>
      <c r="L18" s="22">
        <v>0</v>
      </c>
      <c r="M18" s="22">
        <v>32</v>
      </c>
      <c r="N18" s="25">
        <f t="shared" si="7"/>
        <v>0</v>
      </c>
      <c r="O18" s="26">
        <v>0</v>
      </c>
      <c r="P18" s="25">
        <f t="shared" si="0"/>
        <v>0</v>
      </c>
      <c r="Q18" s="25">
        <f t="shared" si="1"/>
        <v>15</v>
      </c>
      <c r="R18" s="25">
        <f t="shared" si="8"/>
        <v>0</v>
      </c>
      <c r="S18" s="25">
        <f t="shared" si="3"/>
        <v>0</v>
      </c>
      <c r="T18" s="25">
        <f t="shared" si="4"/>
        <v>0</v>
      </c>
      <c r="U18" s="25">
        <f t="shared" si="5"/>
        <v>10</v>
      </c>
      <c r="V18" s="25">
        <f t="shared" si="6"/>
        <v>25</v>
      </c>
      <c r="W18" s="22">
        <v>10</v>
      </c>
      <c r="X18" s="3"/>
    </row>
    <row r="19" spans="1:24" ht="22.5" customHeight="1">
      <c r="A19" s="22">
        <v>11</v>
      </c>
      <c r="B19" s="20" t="s">
        <v>50</v>
      </c>
      <c r="C19" s="20" t="s">
        <v>51</v>
      </c>
      <c r="D19" s="20" t="s">
        <v>35</v>
      </c>
      <c r="E19" s="20" t="s">
        <v>52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53</v>
      </c>
      <c r="N19" s="25">
        <f t="shared" si="7"/>
        <v>0</v>
      </c>
      <c r="O19" s="26">
        <v>0</v>
      </c>
      <c r="P19" s="25">
        <f t="shared" si="0"/>
        <v>0</v>
      </c>
      <c r="Q19" s="25">
        <f t="shared" si="1"/>
        <v>0</v>
      </c>
      <c r="R19" s="25">
        <f t="shared" si="8"/>
        <v>0</v>
      </c>
      <c r="S19" s="25">
        <f t="shared" si="3"/>
        <v>0</v>
      </c>
      <c r="T19" s="25">
        <f t="shared" si="4"/>
        <v>0</v>
      </c>
      <c r="U19" s="25">
        <f t="shared" si="5"/>
        <v>20</v>
      </c>
      <c r="V19" s="25">
        <f t="shared" si="6"/>
        <v>20</v>
      </c>
      <c r="W19" s="22">
        <v>11</v>
      </c>
      <c r="X19" s="3"/>
    </row>
    <row r="20" spans="1:24" ht="22.5" customHeight="1">
      <c r="A20" s="27">
        <v>12</v>
      </c>
      <c r="B20" s="20" t="s">
        <v>53</v>
      </c>
      <c r="C20" s="20" t="s">
        <v>54</v>
      </c>
      <c r="D20" s="20" t="s">
        <v>41</v>
      </c>
      <c r="E20" s="20" t="s">
        <v>55</v>
      </c>
      <c r="F20" s="22">
        <v>0</v>
      </c>
      <c r="G20" s="22">
        <v>0</v>
      </c>
      <c r="H20" s="22">
        <v>0</v>
      </c>
      <c r="I20" s="22">
        <v>0</v>
      </c>
      <c r="J20" s="22">
        <v>2</v>
      </c>
      <c r="K20" s="22">
        <v>0</v>
      </c>
      <c r="L20" s="22">
        <v>0</v>
      </c>
      <c r="M20" s="22">
        <v>41</v>
      </c>
      <c r="N20" s="25">
        <f t="shared" si="7"/>
        <v>0</v>
      </c>
      <c r="O20" s="26">
        <v>0</v>
      </c>
      <c r="P20" s="25">
        <f t="shared" si="0"/>
        <v>0</v>
      </c>
      <c r="Q20" s="25">
        <f t="shared" si="1"/>
        <v>0</v>
      </c>
      <c r="R20" s="25">
        <f t="shared" si="8"/>
        <v>10</v>
      </c>
      <c r="S20" s="25">
        <f t="shared" si="3"/>
        <v>0</v>
      </c>
      <c r="T20" s="25">
        <f t="shared" si="4"/>
        <v>0</v>
      </c>
      <c r="U20" s="25">
        <f t="shared" si="5"/>
        <v>10</v>
      </c>
      <c r="V20" s="25">
        <f t="shared" si="6"/>
        <v>20</v>
      </c>
      <c r="W20" s="22">
        <v>12</v>
      </c>
      <c r="X20" s="3"/>
    </row>
    <row r="21" spans="1:24" ht="22.5" customHeight="1">
      <c r="A21" s="22">
        <v>13</v>
      </c>
      <c r="B21" s="20" t="s">
        <v>66</v>
      </c>
      <c r="C21" s="20" t="s">
        <v>37</v>
      </c>
      <c r="D21" s="20" t="s">
        <v>32</v>
      </c>
      <c r="E21" s="20" t="s">
        <v>68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59</v>
      </c>
      <c r="N21" s="25">
        <f t="shared" si="7"/>
        <v>0</v>
      </c>
      <c r="O21" s="26">
        <v>0</v>
      </c>
      <c r="P21" s="25">
        <f t="shared" si="0"/>
        <v>0</v>
      </c>
      <c r="Q21" s="25">
        <f t="shared" si="1"/>
        <v>0</v>
      </c>
      <c r="R21" s="25">
        <f t="shared" si="8"/>
        <v>0</v>
      </c>
      <c r="S21" s="25">
        <f t="shared" si="3"/>
        <v>0</v>
      </c>
      <c r="T21" s="25">
        <f t="shared" si="4"/>
        <v>0</v>
      </c>
      <c r="U21" s="25">
        <f t="shared" si="5"/>
        <v>20</v>
      </c>
      <c r="V21" s="25">
        <f t="shared" si="6"/>
        <v>20</v>
      </c>
      <c r="W21" s="22">
        <v>13</v>
      </c>
      <c r="X21" s="3"/>
    </row>
    <row r="22" spans="1:24" ht="22.5" customHeight="1">
      <c r="A22" s="22">
        <v>14</v>
      </c>
      <c r="B22" s="20" t="s">
        <v>72</v>
      </c>
      <c r="C22" s="20" t="s">
        <v>34</v>
      </c>
      <c r="D22" s="20" t="s">
        <v>36</v>
      </c>
      <c r="E22" s="20" t="s">
        <v>73</v>
      </c>
      <c r="F22" s="22">
        <v>0</v>
      </c>
      <c r="G22" s="22">
        <v>0</v>
      </c>
      <c r="H22" s="22">
        <v>0</v>
      </c>
      <c r="I22" s="22">
        <v>0</v>
      </c>
      <c r="J22" s="22">
        <v>2</v>
      </c>
      <c r="K22" s="22">
        <v>0</v>
      </c>
      <c r="L22" s="22">
        <v>0</v>
      </c>
      <c r="M22" s="22">
        <v>40</v>
      </c>
      <c r="N22" s="25">
        <f t="shared" si="7"/>
        <v>0</v>
      </c>
      <c r="O22" s="26">
        <v>0</v>
      </c>
      <c r="P22" s="25">
        <f t="shared" si="0"/>
        <v>0</v>
      </c>
      <c r="Q22" s="25">
        <f t="shared" si="1"/>
        <v>0</v>
      </c>
      <c r="R22" s="25">
        <f t="shared" si="8"/>
        <v>10</v>
      </c>
      <c r="S22" s="25">
        <f t="shared" si="3"/>
        <v>0</v>
      </c>
      <c r="T22" s="25">
        <f t="shared" si="4"/>
        <v>0</v>
      </c>
      <c r="U22" s="25">
        <f t="shared" si="5"/>
        <v>10</v>
      </c>
      <c r="V22" s="25">
        <f t="shared" si="6"/>
        <v>20</v>
      </c>
      <c r="W22" s="22">
        <v>14</v>
      </c>
      <c r="X22" s="3"/>
    </row>
    <row r="23" spans="1:24" ht="22.5" customHeight="1">
      <c r="A23" s="27">
        <v>15</v>
      </c>
      <c r="B23" s="20" t="s">
        <v>53</v>
      </c>
      <c r="C23" s="20" t="s">
        <v>54</v>
      </c>
      <c r="D23" s="20" t="s">
        <v>41</v>
      </c>
      <c r="E23" s="20" t="s">
        <v>55</v>
      </c>
      <c r="F23" s="22">
        <v>0</v>
      </c>
      <c r="G23" s="22">
        <v>0</v>
      </c>
      <c r="H23" s="22">
        <v>0</v>
      </c>
      <c r="I23" s="22">
        <v>0</v>
      </c>
      <c r="J23" s="22">
        <v>2</v>
      </c>
      <c r="K23" s="22">
        <v>0</v>
      </c>
      <c r="L23" s="22">
        <v>0</v>
      </c>
      <c r="M23" s="22">
        <v>41</v>
      </c>
      <c r="N23" s="25">
        <f t="shared" si="7"/>
        <v>0</v>
      </c>
      <c r="O23" s="26">
        <v>0</v>
      </c>
      <c r="P23" s="25">
        <f t="shared" si="0"/>
        <v>0</v>
      </c>
      <c r="Q23" s="25">
        <f t="shared" si="1"/>
        <v>0</v>
      </c>
      <c r="R23" s="25">
        <f t="shared" si="8"/>
        <v>10</v>
      </c>
      <c r="S23" s="25">
        <f t="shared" si="3"/>
        <v>0</v>
      </c>
      <c r="T23" s="25">
        <f t="shared" si="4"/>
        <v>0</v>
      </c>
      <c r="U23" s="25">
        <f t="shared" si="5"/>
        <v>10</v>
      </c>
      <c r="V23" s="25">
        <f t="shared" si="6"/>
        <v>20</v>
      </c>
      <c r="W23" s="22">
        <v>15</v>
      </c>
      <c r="X23" s="3"/>
    </row>
    <row r="24" spans="1:24" ht="12.75">
      <c r="A24" s="36"/>
      <c r="B24" s="36"/>
      <c r="C24" s="36"/>
      <c r="D24" s="36"/>
      <c r="E24" s="41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  <c r="X24" s="3"/>
    </row>
    <row r="25" spans="1:24" ht="12.75">
      <c r="A25" s="36"/>
      <c r="B25" s="36"/>
      <c r="C25" s="36"/>
      <c r="D25" s="36"/>
      <c r="E25" s="41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  <c r="X25" s="3"/>
    </row>
    <row r="26" spans="1:34" ht="13.5" thickBot="1">
      <c r="A26" s="36"/>
      <c r="B26" s="36"/>
      <c r="C26" s="36"/>
      <c r="D26" s="36"/>
      <c r="E26" s="43" t="s">
        <v>89</v>
      </c>
      <c r="F26" s="43"/>
      <c r="G26" s="43"/>
      <c r="H26" s="43"/>
      <c r="I26" s="43"/>
      <c r="J26" s="43"/>
      <c r="K26" s="43"/>
      <c r="L26" s="43"/>
      <c r="M26" s="43"/>
      <c r="N26" s="36"/>
      <c r="O26" s="36"/>
      <c r="P26" s="36"/>
      <c r="Q26" s="36"/>
      <c r="R26" s="36"/>
      <c r="S26" s="36"/>
      <c r="T26" s="36"/>
      <c r="U26" s="36"/>
      <c r="V26" s="36"/>
      <c r="W26" s="37"/>
      <c r="X26" s="3"/>
      <c r="Y26" s="19">
        <v>7</v>
      </c>
      <c r="Z26" s="19">
        <v>60</v>
      </c>
      <c r="AD26" s="10">
        <v>26</v>
      </c>
      <c r="AE26" s="10">
        <v>10</v>
      </c>
      <c r="AG26" s="11">
        <v>25</v>
      </c>
      <c r="AH26" s="11">
        <v>0</v>
      </c>
    </row>
    <row r="27" spans="1:34" ht="12.75">
      <c r="A27" s="36"/>
      <c r="B27" s="36"/>
      <c r="C27" s="36"/>
      <c r="D27" s="36"/>
      <c r="E27" s="42"/>
      <c r="F27" s="42"/>
      <c r="G27" s="42"/>
      <c r="H27" s="42"/>
      <c r="I27" s="42"/>
      <c r="J27" s="42"/>
      <c r="K27" s="42"/>
      <c r="L27" s="42"/>
      <c r="M27" s="42"/>
      <c r="N27" s="36"/>
      <c r="O27" s="36"/>
      <c r="P27" s="36"/>
      <c r="Q27" s="36"/>
      <c r="R27" s="36"/>
      <c r="S27" s="36"/>
      <c r="T27" s="36"/>
      <c r="U27" s="36"/>
      <c r="V27" s="36"/>
      <c r="W27" s="37"/>
      <c r="X27" s="3"/>
      <c r="Y27" s="6">
        <v>3</v>
      </c>
      <c r="Z27" s="7">
        <v>20</v>
      </c>
      <c r="AA27" s="8"/>
      <c r="AB27" s="9">
        <v>1</v>
      </c>
      <c r="AD27" s="10" t="s">
        <v>26</v>
      </c>
      <c r="AE27" s="10">
        <v>10</v>
      </c>
      <c r="AG27" s="11" t="s">
        <v>27</v>
      </c>
      <c r="AH27" s="11">
        <v>10</v>
      </c>
    </row>
    <row r="28" spans="1:34" ht="19.5" customHeight="1">
      <c r="A28" s="36"/>
      <c r="B28" s="36"/>
      <c r="C28" s="36"/>
      <c r="D28" s="36"/>
      <c r="E28" s="42"/>
      <c r="F28" s="42"/>
      <c r="G28" s="42"/>
      <c r="H28" s="42"/>
      <c r="I28" s="42"/>
      <c r="J28" s="42"/>
      <c r="K28" s="42"/>
      <c r="L28" s="42"/>
      <c r="M28" s="42"/>
      <c r="N28" s="36"/>
      <c r="O28" s="36"/>
      <c r="P28" s="36"/>
      <c r="Q28" s="36"/>
      <c r="R28" s="36"/>
      <c r="S28" s="36"/>
      <c r="T28" s="36"/>
      <c r="U28" s="36"/>
      <c r="V28" s="36"/>
      <c r="W28" s="37"/>
      <c r="X28" s="3"/>
      <c r="Y28" s="12">
        <v>4</v>
      </c>
      <c r="Z28" s="13">
        <v>30</v>
      </c>
      <c r="AA28" s="8"/>
      <c r="AB28" s="9">
        <v>2</v>
      </c>
      <c r="AD28" s="10" t="s">
        <v>28</v>
      </c>
      <c r="AE28" s="10">
        <v>20</v>
      </c>
      <c r="AG28" s="11" t="s">
        <v>29</v>
      </c>
      <c r="AH28" s="11">
        <v>12</v>
      </c>
    </row>
    <row r="29" spans="1:34" ht="12.75">
      <c r="A29" s="36"/>
      <c r="B29" s="36"/>
      <c r="C29" s="36"/>
      <c r="D29" s="36"/>
      <c r="E29" s="43" t="s">
        <v>90</v>
      </c>
      <c r="F29" s="43"/>
      <c r="G29" s="43"/>
      <c r="H29" s="43"/>
      <c r="I29" s="43"/>
      <c r="J29" s="43"/>
      <c r="K29" s="43"/>
      <c r="L29" s="43"/>
      <c r="M29" s="43"/>
      <c r="N29" s="36"/>
      <c r="O29" s="36"/>
      <c r="P29" s="36"/>
      <c r="Q29" s="36"/>
      <c r="R29" s="36"/>
      <c r="S29" s="36"/>
      <c r="T29" s="36"/>
      <c r="U29" s="36"/>
      <c r="V29" s="36"/>
      <c r="W29" s="37"/>
      <c r="X29" s="3"/>
      <c r="Y29" s="12">
        <v>5</v>
      </c>
      <c r="Z29" s="13">
        <v>40</v>
      </c>
      <c r="AA29" s="8"/>
      <c r="AB29" s="9">
        <v>3</v>
      </c>
      <c r="AG29" s="11" t="s">
        <v>30</v>
      </c>
      <c r="AH29" s="11">
        <v>15</v>
      </c>
    </row>
    <row r="30" spans="1:34" ht="12.75">
      <c r="A30" s="36"/>
      <c r="B30" s="36"/>
      <c r="C30" s="36"/>
      <c r="D30" s="36"/>
      <c r="E30" s="42"/>
      <c r="F30" s="42"/>
      <c r="G30" s="42"/>
      <c r="H30" s="42"/>
      <c r="I30" s="42"/>
      <c r="J30" s="42"/>
      <c r="K30" s="42"/>
      <c r="L30" s="42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7"/>
      <c r="X30" s="3"/>
      <c r="Y30" s="12">
        <v>6</v>
      </c>
      <c r="Z30" s="13">
        <v>50</v>
      </c>
      <c r="AA30" s="8"/>
      <c r="AB30" s="9">
        <v>4</v>
      </c>
      <c r="AG30" s="11" t="s">
        <v>31</v>
      </c>
      <c r="AH30" s="11">
        <v>17</v>
      </c>
    </row>
    <row r="31" spans="1:31" ht="12.75">
      <c r="A31" s="36"/>
      <c r="B31" s="36"/>
      <c r="C31" s="36"/>
      <c r="D31" s="36"/>
      <c r="E31" s="41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7"/>
      <c r="X31" s="3"/>
      <c r="Y31" s="12">
        <v>7</v>
      </c>
      <c r="Z31" s="13">
        <v>60</v>
      </c>
      <c r="AA31" s="8"/>
      <c r="AB31" s="9">
        <v>5</v>
      </c>
      <c r="AD31" s="10">
        <v>0</v>
      </c>
      <c r="AE31" s="10">
        <v>0</v>
      </c>
    </row>
    <row r="32" spans="1:34" ht="12.75">
      <c r="A32" s="36"/>
      <c r="B32" s="36"/>
      <c r="C32" s="36"/>
      <c r="D32" s="36"/>
      <c r="E32" s="41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7"/>
      <c r="X32" s="3"/>
      <c r="Y32" s="12">
        <v>8</v>
      </c>
      <c r="Z32" s="13">
        <v>70</v>
      </c>
      <c r="AA32" s="8"/>
      <c r="AB32" s="9">
        <v>6</v>
      </c>
      <c r="AD32" s="10">
        <v>1</v>
      </c>
      <c r="AE32" s="10">
        <v>10</v>
      </c>
      <c r="AG32" s="11">
        <v>0</v>
      </c>
      <c r="AH32" s="11">
        <v>0</v>
      </c>
    </row>
    <row r="33" spans="1:34" ht="12.75">
      <c r="A33" s="38"/>
      <c r="B33" s="38"/>
      <c r="C33" s="38"/>
      <c r="D33" s="38"/>
      <c r="E33" s="39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40"/>
      <c r="Y33" s="12">
        <v>9</v>
      </c>
      <c r="Z33" s="13">
        <v>80</v>
      </c>
      <c r="AA33" s="8"/>
      <c r="AB33" s="9">
        <v>7</v>
      </c>
      <c r="AD33" s="10">
        <v>2</v>
      </c>
      <c r="AE33" s="10">
        <v>10</v>
      </c>
      <c r="AG33" s="11">
        <v>1</v>
      </c>
      <c r="AH33" s="11">
        <v>0</v>
      </c>
    </row>
    <row r="34" spans="5:34" ht="12.75">
      <c r="E34" s="20"/>
      <c r="Y34" s="12">
        <v>10</v>
      </c>
      <c r="Z34" s="13">
        <v>90</v>
      </c>
      <c r="AA34" s="8"/>
      <c r="AB34" s="9">
        <v>8</v>
      </c>
      <c r="AD34" s="10">
        <v>3</v>
      </c>
      <c r="AE34" s="10">
        <v>10</v>
      </c>
      <c r="AG34" s="11">
        <v>2</v>
      </c>
      <c r="AH34" s="11">
        <v>0</v>
      </c>
    </row>
    <row r="35" spans="5:34" ht="12.75">
      <c r="E35" s="20"/>
      <c r="Y35" s="12">
        <v>11</v>
      </c>
      <c r="Z35" s="13">
        <v>100</v>
      </c>
      <c r="AA35" s="8"/>
      <c r="AB35" s="9">
        <v>9</v>
      </c>
      <c r="AD35" s="10">
        <v>4</v>
      </c>
      <c r="AE35" s="10">
        <v>10</v>
      </c>
      <c r="AG35" s="11">
        <v>3</v>
      </c>
      <c r="AH35" s="11">
        <v>0</v>
      </c>
    </row>
    <row r="36" spans="5:34" ht="12.75">
      <c r="E36" s="20"/>
      <c r="Y36" s="12">
        <v>12</v>
      </c>
      <c r="Z36" s="13">
        <v>110</v>
      </c>
      <c r="AA36" s="8"/>
      <c r="AB36" s="9">
        <v>10</v>
      </c>
      <c r="AD36" s="10">
        <v>5</v>
      </c>
      <c r="AE36" s="10">
        <v>10</v>
      </c>
      <c r="AG36" s="11">
        <v>4</v>
      </c>
      <c r="AH36" s="11">
        <v>0</v>
      </c>
    </row>
    <row r="37" spans="5:34" ht="12.75">
      <c r="E37" s="20"/>
      <c r="Y37" s="12">
        <v>13</v>
      </c>
      <c r="Z37" s="13">
        <v>120</v>
      </c>
      <c r="AA37" s="8"/>
      <c r="AB37" s="9">
        <v>11</v>
      </c>
      <c r="AD37" s="10">
        <v>6</v>
      </c>
      <c r="AE37" s="10">
        <v>10</v>
      </c>
      <c r="AG37" s="11">
        <v>5</v>
      </c>
      <c r="AH37" s="11">
        <v>0</v>
      </c>
    </row>
    <row r="38" spans="5:34" ht="12.75">
      <c r="E38" s="20"/>
      <c r="Y38" s="12">
        <v>14</v>
      </c>
      <c r="Z38" s="13">
        <v>130</v>
      </c>
      <c r="AA38" s="8"/>
      <c r="AB38" s="9">
        <v>12</v>
      </c>
      <c r="AD38" s="10">
        <v>7</v>
      </c>
      <c r="AE38" s="10">
        <v>10</v>
      </c>
      <c r="AG38" s="11">
        <v>6</v>
      </c>
      <c r="AH38" s="11">
        <v>0</v>
      </c>
    </row>
    <row r="39" spans="5:34" ht="12.75">
      <c r="E39" s="20"/>
      <c r="Y39" s="12">
        <v>15</v>
      </c>
      <c r="Z39" s="13">
        <v>140</v>
      </c>
      <c r="AA39" s="8"/>
      <c r="AB39" s="9">
        <v>13</v>
      </c>
      <c r="AD39" s="10">
        <v>8</v>
      </c>
      <c r="AE39" s="10">
        <v>10</v>
      </c>
      <c r="AG39" s="11">
        <v>7</v>
      </c>
      <c r="AH39" s="11">
        <v>0</v>
      </c>
    </row>
    <row r="40" spans="5:34" ht="12.75">
      <c r="E40" s="20"/>
      <c r="Y40" s="12">
        <v>16</v>
      </c>
      <c r="Z40" s="13">
        <v>150</v>
      </c>
      <c r="AA40" s="8"/>
      <c r="AB40" s="9">
        <v>14</v>
      </c>
      <c r="AD40" s="10">
        <v>9</v>
      </c>
      <c r="AE40" s="10">
        <v>10</v>
      </c>
      <c r="AG40" s="11">
        <v>8</v>
      </c>
      <c r="AH40" s="11">
        <v>0</v>
      </c>
    </row>
    <row r="41" spans="5:34" ht="12.75">
      <c r="E41" s="20"/>
      <c r="Y41" s="12">
        <v>17</v>
      </c>
      <c r="Z41" s="13">
        <v>160</v>
      </c>
      <c r="AA41" s="8"/>
      <c r="AB41" s="9">
        <v>15</v>
      </c>
      <c r="AD41" s="10">
        <v>10</v>
      </c>
      <c r="AE41" s="10">
        <v>10</v>
      </c>
      <c r="AG41" s="11">
        <v>9</v>
      </c>
      <c r="AH41" s="11">
        <v>0</v>
      </c>
    </row>
    <row r="42" spans="5:34" ht="12.75">
      <c r="E42" s="20"/>
      <c r="Y42" s="12">
        <v>18</v>
      </c>
      <c r="Z42" s="13">
        <v>170</v>
      </c>
      <c r="AA42" s="8"/>
      <c r="AB42" s="9">
        <v>16</v>
      </c>
      <c r="AD42" s="10">
        <v>11</v>
      </c>
      <c r="AE42" s="10">
        <v>10</v>
      </c>
      <c r="AG42" s="11">
        <v>10</v>
      </c>
      <c r="AH42" s="11">
        <v>0</v>
      </c>
    </row>
    <row r="43" spans="5:34" ht="12.75">
      <c r="E43" s="20"/>
      <c r="Y43" s="12">
        <v>19</v>
      </c>
      <c r="Z43" s="13">
        <v>180</v>
      </c>
      <c r="AA43" s="8"/>
      <c r="AB43" s="9">
        <v>17</v>
      </c>
      <c r="AD43" s="10">
        <v>12</v>
      </c>
      <c r="AE43" s="10">
        <v>10</v>
      </c>
      <c r="AG43" s="11">
        <v>11</v>
      </c>
      <c r="AH43" s="11">
        <v>0</v>
      </c>
    </row>
    <row r="44" spans="5:34" ht="13.5" thickBot="1">
      <c r="E44" s="20"/>
      <c r="Y44" s="14">
        <v>20</v>
      </c>
      <c r="Z44" s="15">
        <v>190</v>
      </c>
      <c r="AA44" s="8"/>
      <c r="AB44" s="9">
        <v>18</v>
      </c>
      <c r="AD44" s="10">
        <v>13</v>
      </c>
      <c r="AE44" s="10">
        <v>10</v>
      </c>
      <c r="AG44" s="11">
        <v>12</v>
      </c>
      <c r="AH44" s="11">
        <v>0</v>
      </c>
    </row>
    <row r="45" spans="5:34" ht="12.75">
      <c r="E45" s="20"/>
      <c r="Y45" s="16"/>
      <c r="Z45" s="16"/>
      <c r="AB45" s="9">
        <v>19</v>
      </c>
      <c r="AD45" s="10">
        <v>14</v>
      </c>
      <c r="AE45" s="10">
        <v>10</v>
      </c>
      <c r="AG45" s="11">
        <v>13</v>
      </c>
      <c r="AH45" s="11">
        <v>0</v>
      </c>
    </row>
    <row r="46" spans="5:34" ht="12.75">
      <c r="E46" s="20"/>
      <c r="Y46" s="17">
        <v>3</v>
      </c>
      <c r="Z46" s="17">
        <v>15</v>
      </c>
      <c r="AA46" s="8"/>
      <c r="AB46" s="9">
        <v>20</v>
      </c>
      <c r="AD46" s="10">
        <v>15</v>
      </c>
      <c r="AE46" s="10">
        <v>10</v>
      </c>
      <c r="AG46" s="11">
        <v>14</v>
      </c>
      <c r="AH46" s="11">
        <v>0</v>
      </c>
    </row>
    <row r="47" spans="5:34" ht="12.75">
      <c r="E47" s="20"/>
      <c r="Y47" s="17">
        <v>2</v>
      </c>
      <c r="Z47" s="17">
        <v>0</v>
      </c>
      <c r="AA47" s="8"/>
      <c r="AD47" s="10">
        <v>16</v>
      </c>
      <c r="AE47" s="10">
        <v>10</v>
      </c>
      <c r="AG47" s="11">
        <v>15</v>
      </c>
      <c r="AH47" s="11">
        <v>0</v>
      </c>
    </row>
    <row r="48" spans="5:34" ht="12.75">
      <c r="E48" s="20"/>
      <c r="Y48" s="17">
        <v>1</v>
      </c>
      <c r="Z48" s="17">
        <v>0</v>
      </c>
      <c r="AA48" s="8"/>
      <c r="AD48" s="10">
        <v>17</v>
      </c>
      <c r="AE48" s="10">
        <v>10</v>
      </c>
      <c r="AG48" s="11">
        <v>16</v>
      </c>
      <c r="AH48" s="11">
        <v>0</v>
      </c>
    </row>
    <row r="49" spans="5:34" ht="12.75">
      <c r="E49" s="20"/>
      <c r="Y49" s="17">
        <v>0</v>
      </c>
      <c r="Z49" s="17">
        <v>0</v>
      </c>
      <c r="AA49" s="8"/>
      <c r="AD49" s="10">
        <v>18</v>
      </c>
      <c r="AE49" s="10">
        <v>10</v>
      </c>
      <c r="AG49" s="11">
        <v>17</v>
      </c>
      <c r="AH49" s="11">
        <v>0</v>
      </c>
    </row>
    <row r="50" spans="5:34" ht="12.75">
      <c r="E50" s="20"/>
      <c r="Y50" s="18"/>
      <c r="Z50" s="18"/>
      <c r="AD50" s="10">
        <v>19</v>
      </c>
      <c r="AE50" s="10">
        <v>10</v>
      </c>
      <c r="AG50" s="11">
        <v>18</v>
      </c>
      <c r="AH50" s="11">
        <v>0</v>
      </c>
    </row>
    <row r="51" spans="5:34" ht="12.75">
      <c r="E51" s="20"/>
      <c r="Y51" s="19">
        <v>1</v>
      </c>
      <c r="Z51" s="19">
        <v>5</v>
      </c>
      <c r="AD51" s="10">
        <v>20</v>
      </c>
      <c r="AE51" s="10">
        <v>10</v>
      </c>
      <c r="AG51" s="11">
        <v>19</v>
      </c>
      <c r="AH51" s="11">
        <v>0</v>
      </c>
    </row>
    <row r="52" spans="5:34" ht="12.75">
      <c r="E52" s="20"/>
      <c r="Y52" s="19">
        <v>2</v>
      </c>
      <c r="Z52" s="19">
        <v>10</v>
      </c>
      <c r="AD52" s="10">
        <v>21</v>
      </c>
      <c r="AE52" s="10">
        <v>10</v>
      </c>
      <c r="AG52" s="11">
        <v>20</v>
      </c>
      <c r="AH52" s="11">
        <v>0</v>
      </c>
    </row>
    <row r="53" spans="5:34" ht="12.75">
      <c r="E53" s="20"/>
      <c r="Y53" s="19">
        <v>3</v>
      </c>
      <c r="Z53" s="19">
        <v>20</v>
      </c>
      <c r="AD53" s="10">
        <v>22</v>
      </c>
      <c r="AE53" s="10">
        <v>10</v>
      </c>
      <c r="AG53" s="11">
        <v>21</v>
      </c>
      <c r="AH53" s="11">
        <v>0</v>
      </c>
    </row>
    <row r="54" spans="5:34" ht="12.75">
      <c r="E54" s="20"/>
      <c r="Y54" s="19">
        <v>4</v>
      </c>
      <c r="Z54" s="19">
        <v>30</v>
      </c>
      <c r="AD54" s="10">
        <v>23</v>
      </c>
      <c r="AE54" s="10">
        <v>10</v>
      </c>
      <c r="AG54" s="11">
        <v>22</v>
      </c>
      <c r="AH54" s="11">
        <v>0</v>
      </c>
    </row>
    <row r="55" spans="5:34" ht="12.75">
      <c r="E55" s="20"/>
      <c r="Y55" s="19">
        <v>5</v>
      </c>
      <c r="Z55" s="19">
        <v>40</v>
      </c>
      <c r="AD55" s="10">
        <v>24</v>
      </c>
      <c r="AE55" s="10">
        <v>10</v>
      </c>
      <c r="AG55" s="11">
        <v>23</v>
      </c>
      <c r="AH55" s="11">
        <v>0</v>
      </c>
    </row>
    <row r="56" spans="5:34" ht="12.75">
      <c r="E56" s="20"/>
      <c r="Y56" s="19">
        <v>6</v>
      </c>
      <c r="Z56" s="19">
        <v>50</v>
      </c>
      <c r="AD56" s="10">
        <v>25</v>
      </c>
      <c r="AE56" s="10">
        <v>10</v>
      </c>
      <c r="AG56" s="11">
        <v>24</v>
      </c>
      <c r="AH56" s="11">
        <v>0</v>
      </c>
    </row>
    <row r="57" spans="5:34" ht="12.75">
      <c r="E57" s="21"/>
      <c r="Y57" s="19">
        <v>8</v>
      </c>
      <c r="Z57" s="19">
        <v>70</v>
      </c>
      <c r="AD57" s="10">
        <v>27</v>
      </c>
      <c r="AE57" s="10">
        <v>10</v>
      </c>
      <c r="AG57" s="11">
        <v>26</v>
      </c>
      <c r="AH57" s="11">
        <v>0</v>
      </c>
    </row>
    <row r="58" spans="5:34" ht="12.75">
      <c r="E58" s="21"/>
      <c r="Y58" s="19">
        <v>9</v>
      </c>
      <c r="Z58" s="19">
        <v>80</v>
      </c>
      <c r="AD58" s="10">
        <v>28</v>
      </c>
      <c r="AE58" s="10">
        <v>10</v>
      </c>
      <c r="AG58" s="11">
        <v>27</v>
      </c>
      <c r="AH58" s="11">
        <v>0</v>
      </c>
    </row>
    <row r="59" spans="5:34" ht="12.75">
      <c r="E59" s="21"/>
      <c r="Y59" s="19">
        <v>10</v>
      </c>
      <c r="Z59" s="19">
        <v>90</v>
      </c>
      <c r="AD59" s="10">
        <v>29</v>
      </c>
      <c r="AE59" s="10">
        <v>10</v>
      </c>
      <c r="AG59" s="11">
        <v>28</v>
      </c>
      <c r="AH59" s="11">
        <v>0</v>
      </c>
    </row>
    <row r="60" spans="5:34" ht="12.75">
      <c r="E60" s="21"/>
      <c r="Y60" s="19">
        <v>11</v>
      </c>
      <c r="Z60" s="19">
        <v>100</v>
      </c>
      <c r="AD60" s="10">
        <v>30</v>
      </c>
      <c r="AE60" s="10">
        <v>10</v>
      </c>
      <c r="AG60" s="11">
        <v>29</v>
      </c>
      <c r="AH60" s="11">
        <v>0</v>
      </c>
    </row>
    <row r="61" spans="5:34" ht="12.75">
      <c r="E61" s="21"/>
      <c r="Y61" s="19">
        <v>12</v>
      </c>
      <c r="Z61" s="19">
        <v>110</v>
      </c>
      <c r="AD61" s="10">
        <v>31</v>
      </c>
      <c r="AE61" s="10">
        <v>10</v>
      </c>
      <c r="AG61" s="11">
        <v>30</v>
      </c>
      <c r="AH61" s="11">
        <v>0</v>
      </c>
    </row>
    <row r="62" spans="5:34" ht="12.75">
      <c r="E62" s="21"/>
      <c r="Y62" s="19">
        <v>13</v>
      </c>
      <c r="Z62" s="19">
        <v>120</v>
      </c>
      <c r="AD62" s="10">
        <v>32</v>
      </c>
      <c r="AE62" s="10">
        <v>10</v>
      </c>
      <c r="AG62" s="11">
        <v>31</v>
      </c>
      <c r="AH62" s="11">
        <v>0</v>
      </c>
    </row>
    <row r="63" spans="5:34" ht="12.75">
      <c r="E63" s="20"/>
      <c r="Y63" s="19">
        <v>14</v>
      </c>
      <c r="Z63" s="19">
        <v>130</v>
      </c>
      <c r="AD63" s="10">
        <v>33</v>
      </c>
      <c r="AE63" s="10">
        <v>10</v>
      </c>
      <c r="AG63" s="11">
        <v>32</v>
      </c>
      <c r="AH63" s="11">
        <v>0</v>
      </c>
    </row>
    <row r="64" spans="5:34" ht="12.75">
      <c r="E64" s="20"/>
      <c r="Y64" s="19">
        <v>15</v>
      </c>
      <c r="Z64" s="19">
        <v>140</v>
      </c>
      <c r="AD64" s="10">
        <v>34</v>
      </c>
      <c r="AE64" s="10">
        <v>10</v>
      </c>
      <c r="AG64" s="11">
        <v>33</v>
      </c>
      <c r="AH64" s="11">
        <v>0</v>
      </c>
    </row>
    <row r="65" spans="25:34" ht="12.75">
      <c r="Y65" s="19">
        <v>16</v>
      </c>
      <c r="Z65" s="19">
        <v>150</v>
      </c>
      <c r="AD65" s="10">
        <v>35</v>
      </c>
      <c r="AE65" s="10">
        <v>10</v>
      </c>
      <c r="AG65" s="11">
        <v>34</v>
      </c>
      <c r="AH65" s="11">
        <v>0</v>
      </c>
    </row>
    <row r="66" spans="25:34" ht="12.75">
      <c r="Y66" s="19">
        <v>17</v>
      </c>
      <c r="Z66" s="19">
        <v>160</v>
      </c>
      <c r="AD66" s="10">
        <v>36</v>
      </c>
      <c r="AE66" s="10">
        <v>10</v>
      </c>
      <c r="AG66" s="11">
        <v>35</v>
      </c>
      <c r="AH66" s="11">
        <v>0</v>
      </c>
    </row>
    <row r="67" spans="25:34" ht="12.75">
      <c r="Y67" s="19">
        <v>18</v>
      </c>
      <c r="Z67" s="19">
        <v>170</v>
      </c>
      <c r="AD67" s="10">
        <v>37</v>
      </c>
      <c r="AE67" s="10">
        <v>10</v>
      </c>
      <c r="AG67" s="11">
        <v>36</v>
      </c>
      <c r="AH67" s="11">
        <v>0</v>
      </c>
    </row>
    <row r="68" spans="25:34" ht="12.75">
      <c r="Y68" s="19">
        <v>19</v>
      </c>
      <c r="Z68" s="19">
        <v>180</v>
      </c>
      <c r="AD68" s="10">
        <v>38</v>
      </c>
      <c r="AE68" s="10">
        <v>10</v>
      </c>
      <c r="AG68" s="11">
        <v>37</v>
      </c>
      <c r="AH68" s="11">
        <v>0</v>
      </c>
    </row>
    <row r="69" spans="25:34" ht="12.75">
      <c r="Y69" s="19">
        <v>20</v>
      </c>
      <c r="Z69" s="19">
        <v>190</v>
      </c>
      <c r="AD69" s="10">
        <v>39</v>
      </c>
      <c r="AE69" s="10">
        <v>10</v>
      </c>
      <c r="AG69" s="11">
        <v>38</v>
      </c>
      <c r="AH69" s="11">
        <v>0</v>
      </c>
    </row>
    <row r="70" spans="30:34" ht="12.75">
      <c r="AD70" s="10">
        <v>40</v>
      </c>
      <c r="AE70" s="10">
        <v>10</v>
      </c>
      <c r="AG70" s="11">
        <v>39</v>
      </c>
      <c r="AH70" s="11">
        <v>0</v>
      </c>
    </row>
    <row r="71" spans="30:34" ht="12.75">
      <c r="AD71" s="10">
        <v>41</v>
      </c>
      <c r="AE71" s="10">
        <v>10</v>
      </c>
      <c r="AG71" s="11">
        <v>40</v>
      </c>
      <c r="AH71" s="11">
        <v>0</v>
      </c>
    </row>
    <row r="72" spans="30:34" ht="12.75">
      <c r="AD72" s="10">
        <v>42</v>
      </c>
      <c r="AE72" s="10">
        <v>10</v>
      </c>
      <c r="AG72" s="11">
        <v>41</v>
      </c>
      <c r="AH72" s="11">
        <v>0</v>
      </c>
    </row>
    <row r="73" spans="30:34" ht="12.75">
      <c r="AD73" s="10">
        <v>43</v>
      </c>
      <c r="AE73" s="10">
        <v>10</v>
      </c>
      <c r="AG73" s="11">
        <v>42</v>
      </c>
      <c r="AH73" s="11">
        <v>0</v>
      </c>
    </row>
    <row r="74" spans="30:34" ht="12.75">
      <c r="AD74" s="10">
        <v>44</v>
      </c>
      <c r="AE74" s="10">
        <v>10</v>
      </c>
      <c r="AG74" s="11">
        <v>43</v>
      </c>
      <c r="AH74" s="11">
        <v>0</v>
      </c>
    </row>
    <row r="75" spans="30:34" ht="12.75">
      <c r="AD75" s="10">
        <v>45</v>
      </c>
      <c r="AE75" s="10">
        <v>10</v>
      </c>
      <c r="AG75" s="11">
        <v>44</v>
      </c>
      <c r="AH75" s="11">
        <v>0</v>
      </c>
    </row>
    <row r="76" spans="30:34" ht="12.75">
      <c r="AD76" s="10">
        <v>46</v>
      </c>
      <c r="AE76" s="10">
        <v>10</v>
      </c>
      <c r="AG76" s="11">
        <v>45</v>
      </c>
      <c r="AH76" s="11">
        <v>0</v>
      </c>
    </row>
    <row r="77" spans="30:34" ht="12.75">
      <c r="AD77" s="10">
        <v>47</v>
      </c>
      <c r="AE77" s="10">
        <v>10</v>
      </c>
      <c r="AG77" s="11">
        <v>46</v>
      </c>
      <c r="AH77" s="11">
        <v>0</v>
      </c>
    </row>
    <row r="78" spans="30:34" ht="12.75">
      <c r="AD78" s="10">
        <v>48</v>
      </c>
      <c r="AE78" s="10">
        <v>10</v>
      </c>
      <c r="AG78" s="11">
        <v>47</v>
      </c>
      <c r="AH78" s="11">
        <v>0</v>
      </c>
    </row>
    <row r="79" spans="30:34" ht="12.75">
      <c r="AD79" s="10">
        <v>49</v>
      </c>
      <c r="AE79" s="10">
        <v>10</v>
      </c>
      <c r="AG79" s="11">
        <v>48</v>
      </c>
      <c r="AH79" s="11">
        <v>0</v>
      </c>
    </row>
    <row r="80" spans="30:34" ht="12.75">
      <c r="AD80" s="10">
        <v>50</v>
      </c>
      <c r="AE80" s="10">
        <v>10</v>
      </c>
      <c r="AG80" s="11">
        <v>49</v>
      </c>
      <c r="AH80" s="11">
        <v>0</v>
      </c>
    </row>
    <row r="81" spans="30:34" ht="12.75">
      <c r="AD81" s="10">
        <v>51</v>
      </c>
      <c r="AE81" s="10">
        <v>20</v>
      </c>
      <c r="AG81" s="11">
        <v>50</v>
      </c>
      <c r="AH81" s="11">
        <v>10</v>
      </c>
    </row>
    <row r="82" spans="30:34" ht="12.75">
      <c r="AD82" s="10">
        <v>52</v>
      </c>
      <c r="AE82" s="10">
        <v>20</v>
      </c>
      <c r="AG82" s="11">
        <v>51</v>
      </c>
      <c r="AH82" s="11">
        <v>10</v>
      </c>
    </row>
    <row r="83" spans="30:34" ht="12.75">
      <c r="AD83" s="10">
        <v>53</v>
      </c>
      <c r="AE83" s="10">
        <v>20</v>
      </c>
      <c r="AG83" s="11">
        <v>52</v>
      </c>
      <c r="AH83" s="11">
        <v>10</v>
      </c>
    </row>
    <row r="84" spans="30:34" ht="12.75">
      <c r="AD84" s="10">
        <v>54</v>
      </c>
      <c r="AE84" s="10">
        <v>20</v>
      </c>
      <c r="AG84" s="11">
        <v>53</v>
      </c>
      <c r="AH84" s="11">
        <v>10</v>
      </c>
    </row>
    <row r="85" spans="30:34" ht="12.75">
      <c r="AD85" s="10">
        <v>55</v>
      </c>
      <c r="AE85" s="10">
        <v>20</v>
      </c>
      <c r="AG85" s="11">
        <v>54</v>
      </c>
      <c r="AH85" s="11">
        <v>10</v>
      </c>
    </row>
    <row r="86" spans="30:34" ht="12.75">
      <c r="AD86" s="10">
        <v>56</v>
      </c>
      <c r="AE86" s="10">
        <v>20</v>
      </c>
      <c r="AG86" s="11">
        <v>55</v>
      </c>
      <c r="AH86" s="11">
        <v>10</v>
      </c>
    </row>
    <row r="87" spans="30:34" ht="12.75">
      <c r="AD87" s="10">
        <v>57</v>
      </c>
      <c r="AE87" s="10">
        <v>20</v>
      </c>
      <c r="AG87" s="11">
        <v>56</v>
      </c>
      <c r="AH87" s="11">
        <v>10</v>
      </c>
    </row>
    <row r="88" spans="30:34" ht="12.75">
      <c r="AD88" s="10">
        <v>58</v>
      </c>
      <c r="AE88" s="10">
        <v>20</v>
      </c>
      <c r="AG88" s="11">
        <v>57</v>
      </c>
      <c r="AH88" s="11">
        <v>10</v>
      </c>
    </row>
    <row r="89" spans="30:34" ht="12.75">
      <c r="AD89" s="10">
        <v>59</v>
      </c>
      <c r="AE89" s="10">
        <v>20</v>
      </c>
      <c r="AG89" s="11">
        <v>58</v>
      </c>
      <c r="AH89" s="11">
        <v>10</v>
      </c>
    </row>
    <row r="90" spans="30:34" ht="12.75">
      <c r="AD90" s="10">
        <v>60</v>
      </c>
      <c r="AE90" s="10">
        <v>20</v>
      </c>
      <c r="AG90" s="11">
        <v>59</v>
      </c>
      <c r="AH90" s="11">
        <v>10</v>
      </c>
    </row>
    <row r="91" spans="30:34" ht="12.75">
      <c r="AD91" s="10">
        <v>61</v>
      </c>
      <c r="AE91" s="10">
        <v>20</v>
      </c>
      <c r="AG91" s="11">
        <v>60</v>
      </c>
      <c r="AH91" s="11">
        <v>12</v>
      </c>
    </row>
    <row r="92" spans="30:34" ht="12.75">
      <c r="AD92" s="10">
        <v>62</v>
      </c>
      <c r="AE92" s="10">
        <v>20</v>
      </c>
      <c r="AG92" s="11">
        <v>61</v>
      </c>
      <c r="AH92" s="11">
        <v>12</v>
      </c>
    </row>
    <row r="93" spans="30:34" ht="12.75">
      <c r="AD93" s="10">
        <v>63</v>
      </c>
      <c r="AE93" s="10">
        <v>20</v>
      </c>
      <c r="AG93" s="11">
        <v>62</v>
      </c>
      <c r="AH93" s="11">
        <v>12</v>
      </c>
    </row>
    <row r="94" spans="30:34" ht="12.75">
      <c r="AD94" s="10">
        <v>64</v>
      </c>
      <c r="AE94" s="10">
        <v>20</v>
      </c>
      <c r="AG94" s="11">
        <v>63</v>
      </c>
      <c r="AH94" s="11">
        <v>12</v>
      </c>
    </row>
    <row r="95" spans="30:34" ht="12.75">
      <c r="AD95" s="10">
        <v>65</v>
      </c>
      <c r="AE95" s="10">
        <v>20</v>
      </c>
      <c r="AG95" s="11">
        <v>64</v>
      </c>
      <c r="AH95" s="11">
        <v>12</v>
      </c>
    </row>
    <row r="96" spans="30:34" ht="12.75">
      <c r="AD96" s="10">
        <v>66</v>
      </c>
      <c r="AE96" s="10">
        <v>20</v>
      </c>
      <c r="AG96" s="11">
        <v>65</v>
      </c>
      <c r="AH96" s="11">
        <v>12</v>
      </c>
    </row>
    <row r="97" spans="30:34" ht="12.75">
      <c r="AD97" s="10">
        <v>67</v>
      </c>
      <c r="AE97" s="10">
        <v>20</v>
      </c>
      <c r="AG97" s="11">
        <v>66</v>
      </c>
      <c r="AH97" s="11">
        <v>12</v>
      </c>
    </row>
    <row r="98" spans="30:34" ht="12.75">
      <c r="AD98" s="10">
        <v>68</v>
      </c>
      <c r="AE98" s="10">
        <v>20</v>
      </c>
      <c r="AG98" s="11">
        <v>67</v>
      </c>
      <c r="AH98" s="11">
        <v>15</v>
      </c>
    </row>
    <row r="99" spans="30:34" ht="12.75">
      <c r="AD99" s="10">
        <v>69</v>
      </c>
      <c r="AE99" s="10">
        <v>20</v>
      </c>
      <c r="AG99" s="11">
        <v>68</v>
      </c>
      <c r="AH99" s="11">
        <v>15</v>
      </c>
    </row>
    <row r="100" spans="30:34" ht="12.75">
      <c r="AD100" s="10">
        <v>70</v>
      </c>
      <c r="AE100" s="10">
        <v>20</v>
      </c>
      <c r="AG100" s="11">
        <v>69</v>
      </c>
      <c r="AH100" s="11">
        <v>15</v>
      </c>
    </row>
    <row r="101" spans="30:34" ht="12.75">
      <c r="AD101" s="10">
        <v>71</v>
      </c>
      <c r="AE101" s="10">
        <v>20</v>
      </c>
      <c r="AG101" s="11">
        <v>70</v>
      </c>
      <c r="AH101" s="11">
        <v>17</v>
      </c>
    </row>
    <row r="102" spans="30:34" ht="12.75">
      <c r="AD102" s="10">
        <v>72</v>
      </c>
      <c r="AE102" s="10">
        <v>20</v>
      </c>
      <c r="AG102" s="11">
        <v>71</v>
      </c>
      <c r="AH102" s="11">
        <v>17</v>
      </c>
    </row>
    <row r="103" spans="30:34" ht="12.75">
      <c r="AD103" s="10">
        <v>73</v>
      </c>
      <c r="AE103" s="10">
        <v>20</v>
      </c>
      <c r="AG103" s="11">
        <v>72</v>
      </c>
      <c r="AH103" s="11">
        <v>17</v>
      </c>
    </row>
    <row r="104" spans="30:34" ht="12.75">
      <c r="AD104" s="10">
        <v>74</v>
      </c>
      <c r="AE104" s="10">
        <v>20</v>
      </c>
      <c r="AG104" s="11">
        <v>73</v>
      </c>
      <c r="AH104" s="11">
        <v>17</v>
      </c>
    </row>
    <row r="105" spans="30:34" ht="12.75">
      <c r="AD105" s="10">
        <v>75</v>
      </c>
      <c r="AE105" s="10">
        <v>20</v>
      </c>
      <c r="AG105" s="11">
        <v>74</v>
      </c>
      <c r="AH105" s="11">
        <v>17</v>
      </c>
    </row>
    <row r="106" spans="30:34" ht="12.75">
      <c r="AD106" s="10">
        <v>76</v>
      </c>
      <c r="AE106" s="10">
        <v>20</v>
      </c>
      <c r="AG106" s="11">
        <v>75</v>
      </c>
      <c r="AH106" s="11">
        <v>17</v>
      </c>
    </row>
    <row r="107" spans="30:34" ht="12.75">
      <c r="AD107" s="10">
        <v>77</v>
      </c>
      <c r="AE107" s="10">
        <v>20</v>
      </c>
      <c r="AG107" s="11">
        <v>76</v>
      </c>
      <c r="AH107" s="11">
        <v>17</v>
      </c>
    </row>
    <row r="108" spans="30:34" ht="12.75">
      <c r="AD108" s="10">
        <v>78</v>
      </c>
      <c r="AE108" s="10">
        <v>20</v>
      </c>
      <c r="AG108" s="11">
        <v>77</v>
      </c>
      <c r="AH108" s="11">
        <v>17</v>
      </c>
    </row>
    <row r="109" spans="30:34" ht="12.75">
      <c r="AD109" s="10">
        <v>79</v>
      </c>
      <c r="AE109" s="10">
        <v>20</v>
      </c>
      <c r="AG109" s="11">
        <v>78</v>
      </c>
      <c r="AH109" s="11">
        <v>17</v>
      </c>
    </row>
    <row r="110" spans="30:34" ht="12.75">
      <c r="AD110" s="10">
        <v>80</v>
      </c>
      <c r="AE110" s="10">
        <v>20</v>
      </c>
      <c r="AG110" s="11">
        <v>79</v>
      </c>
      <c r="AH110" s="11">
        <v>17</v>
      </c>
    </row>
    <row r="111" spans="30:34" ht="12.75">
      <c r="AD111" s="10">
        <v>81</v>
      </c>
      <c r="AE111" s="10">
        <v>20</v>
      </c>
      <c r="AG111" s="11">
        <v>80</v>
      </c>
      <c r="AH111" s="11">
        <v>17</v>
      </c>
    </row>
    <row r="112" spans="30:34" ht="12.75">
      <c r="AD112" s="10">
        <v>82</v>
      </c>
      <c r="AE112" s="10">
        <v>20</v>
      </c>
      <c r="AG112" s="11">
        <v>81</v>
      </c>
      <c r="AH112" s="11">
        <v>17</v>
      </c>
    </row>
    <row r="113" spans="30:34" ht="12.75">
      <c r="AD113" s="10">
        <v>83</v>
      </c>
      <c r="AE113" s="10">
        <v>20</v>
      </c>
      <c r="AG113" s="11">
        <v>82</v>
      </c>
      <c r="AH113" s="11">
        <v>17</v>
      </c>
    </row>
    <row r="114" spans="30:34" ht="12.75">
      <c r="AD114" s="10">
        <v>84</v>
      </c>
      <c r="AE114" s="10">
        <v>20</v>
      </c>
      <c r="AG114" s="11">
        <v>83</v>
      </c>
      <c r="AH114" s="11">
        <v>17</v>
      </c>
    </row>
    <row r="115" spans="30:34" ht="12.75">
      <c r="AD115" s="10">
        <v>85</v>
      </c>
      <c r="AE115" s="10">
        <v>20</v>
      </c>
      <c r="AG115" s="11">
        <v>84</v>
      </c>
      <c r="AH115" s="11">
        <v>17</v>
      </c>
    </row>
    <row r="116" spans="30:34" ht="12.75">
      <c r="AD116" s="10">
        <v>86</v>
      </c>
      <c r="AE116" s="10">
        <v>20</v>
      </c>
      <c r="AG116" s="11">
        <v>85</v>
      </c>
      <c r="AH116" s="11">
        <v>17</v>
      </c>
    </row>
    <row r="117" spans="30:34" ht="12.75">
      <c r="AD117" s="10">
        <v>87</v>
      </c>
      <c r="AE117" s="10">
        <v>20</v>
      </c>
      <c r="AG117" s="11">
        <v>86</v>
      </c>
      <c r="AH117" s="11">
        <v>17</v>
      </c>
    </row>
    <row r="118" spans="30:34" ht="12.75">
      <c r="AD118" s="10">
        <v>88</v>
      </c>
      <c r="AE118" s="10">
        <v>20</v>
      </c>
      <c r="AG118" s="11">
        <v>87</v>
      </c>
      <c r="AH118" s="11">
        <v>17</v>
      </c>
    </row>
    <row r="119" spans="30:34" ht="12.75">
      <c r="AD119" s="10">
        <v>89</v>
      </c>
      <c r="AE119" s="10">
        <v>20</v>
      </c>
      <c r="AG119" s="11">
        <v>88</v>
      </c>
      <c r="AH119" s="11">
        <v>17</v>
      </c>
    </row>
    <row r="120" spans="30:34" ht="12.75">
      <c r="AD120" s="10">
        <v>90</v>
      </c>
      <c r="AE120" s="10">
        <v>20</v>
      </c>
      <c r="AG120" s="11">
        <v>89</v>
      </c>
      <c r="AH120" s="11">
        <v>17</v>
      </c>
    </row>
    <row r="121" spans="30:34" ht="12.75">
      <c r="AD121" s="10">
        <v>91</v>
      </c>
      <c r="AE121" s="10">
        <v>20</v>
      </c>
      <c r="AG121" s="11">
        <v>90</v>
      </c>
      <c r="AH121" s="11">
        <v>17</v>
      </c>
    </row>
    <row r="122" spans="30:34" ht="12.75">
      <c r="AD122" s="10">
        <v>92</v>
      </c>
      <c r="AE122" s="10">
        <v>20</v>
      </c>
      <c r="AG122" s="11">
        <v>91</v>
      </c>
      <c r="AH122" s="11">
        <v>17</v>
      </c>
    </row>
    <row r="123" spans="30:34" ht="12.75">
      <c r="AD123" s="10">
        <v>93</v>
      </c>
      <c r="AE123" s="10">
        <v>20</v>
      </c>
      <c r="AG123" s="11">
        <v>92</v>
      </c>
      <c r="AH123" s="11">
        <v>17</v>
      </c>
    </row>
    <row r="124" spans="30:34" ht="12.75">
      <c r="AD124" s="10">
        <v>94</v>
      </c>
      <c r="AE124" s="10">
        <v>20</v>
      </c>
      <c r="AG124" s="11">
        <v>93</v>
      </c>
      <c r="AH124" s="11">
        <v>17</v>
      </c>
    </row>
    <row r="125" spans="30:34" ht="12.75">
      <c r="AD125" s="10">
        <v>95</v>
      </c>
      <c r="AE125" s="10">
        <v>20</v>
      </c>
      <c r="AG125" s="11">
        <v>94</v>
      </c>
      <c r="AH125" s="11">
        <v>17</v>
      </c>
    </row>
    <row r="126" spans="30:34" ht="12.75">
      <c r="AD126" s="10">
        <v>96</v>
      </c>
      <c r="AE126" s="10">
        <v>20</v>
      </c>
      <c r="AG126" s="11">
        <v>95</v>
      </c>
      <c r="AH126" s="11">
        <v>17</v>
      </c>
    </row>
    <row r="127" spans="30:34" ht="12.75">
      <c r="AD127" s="10">
        <v>97</v>
      </c>
      <c r="AE127" s="10">
        <v>20</v>
      </c>
      <c r="AG127" s="11">
        <v>96</v>
      </c>
      <c r="AH127" s="11">
        <v>17</v>
      </c>
    </row>
    <row r="128" spans="30:34" ht="12.75">
      <c r="AD128" s="10">
        <v>98</v>
      </c>
      <c r="AE128" s="10">
        <v>20</v>
      </c>
      <c r="AG128" s="11">
        <v>97</v>
      </c>
      <c r="AH128" s="11">
        <v>17</v>
      </c>
    </row>
    <row r="129" spans="30:34" ht="12.75">
      <c r="AD129" s="10">
        <v>99</v>
      </c>
      <c r="AE129" s="10">
        <v>20</v>
      </c>
      <c r="AG129" s="11">
        <v>98</v>
      </c>
      <c r="AH129" s="11">
        <v>17</v>
      </c>
    </row>
    <row r="130" spans="30:34" ht="12.75">
      <c r="AD130" s="10">
        <v>100</v>
      </c>
      <c r="AE130" s="10">
        <v>20</v>
      </c>
      <c r="AG130" s="11">
        <v>99</v>
      </c>
      <c r="AH130" s="11">
        <v>17</v>
      </c>
    </row>
    <row r="131" spans="33:34" ht="12.75">
      <c r="AG131" s="11">
        <v>100</v>
      </c>
      <c r="AH131" s="11">
        <v>17</v>
      </c>
    </row>
  </sheetData>
  <sheetProtection formatCells="0" formatColumns="0" formatRows="0" selectLockedCells="1"/>
  <mergeCells count="20">
    <mergeCell ref="E4:W4"/>
    <mergeCell ref="A4:D4"/>
    <mergeCell ref="A2:D2"/>
    <mergeCell ref="A3:D3"/>
    <mergeCell ref="A5:D5"/>
    <mergeCell ref="W6:W7"/>
    <mergeCell ref="A6:E7"/>
    <mergeCell ref="F6:M6"/>
    <mergeCell ref="N6:U7"/>
    <mergeCell ref="V6:V7"/>
    <mergeCell ref="E30:L30"/>
    <mergeCell ref="E26:M26"/>
    <mergeCell ref="E27:M27"/>
    <mergeCell ref="E28:M28"/>
    <mergeCell ref="E29:M29"/>
    <mergeCell ref="A1:E1"/>
    <mergeCell ref="F1:W1"/>
    <mergeCell ref="E2:W2"/>
    <mergeCell ref="E3:W3"/>
    <mergeCell ref="E5:W5"/>
  </mergeCells>
  <printOptions/>
  <pageMargins left="1.1023622047244095" right="0.7086614173228346" top="0.3937007874015748" bottom="0.7480314960629921" header="0.31496062992125984" footer="0.31496062992125984"/>
  <pageSetup fitToHeight="1" fitToWidth="1" horizontalDpi="300" verticalDpi="300" orientation="landscape" paperSize="9" scale="79" r:id="rId2"/>
  <headerFooter alignWithMargins="0">
    <oddFooter>&amp;C&amp;"Arial,Κανονικά"Σελ.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ekanaki</dc:creator>
  <cp:keywords/>
  <dc:description/>
  <cp:lastModifiedBy>ekanaki</cp:lastModifiedBy>
  <cp:lastPrinted>2020-09-04T12:07:36Z</cp:lastPrinted>
  <dcterms:created xsi:type="dcterms:W3CDTF">2020-08-27T11:08:29Z</dcterms:created>
  <dcterms:modified xsi:type="dcterms:W3CDTF">2020-09-04T12:13:13Z</dcterms:modified>
  <cp:category/>
  <cp:version/>
  <cp:contentType/>
  <cp:contentStatus/>
</cp:coreProperties>
</file>